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6"/>
  </bookViews>
  <sheets>
    <sheet name="Nam 2006" sheetId="1" r:id="rId1"/>
    <sheet name="Nam 2007" sheetId="2" r:id="rId2"/>
    <sheet name="Nam 2008" sheetId="3" r:id="rId3"/>
    <sheet name="Nam 2009" sheetId="4" r:id="rId4"/>
    <sheet name="Nam 2010" sheetId="5" r:id="rId5"/>
    <sheet name="Nam 2011" sheetId="6" r:id="rId6"/>
    <sheet name="Nam 2012" sheetId="7" r:id="rId7"/>
    <sheet name="Nam 2013" sheetId="8" r:id="rId8"/>
    <sheet name="Nam 2014" sheetId="9" r:id="rId9"/>
    <sheet name="Nam 2015" sheetId="10" r:id="rId10"/>
  </sheets>
  <definedNames/>
  <calcPr fullCalcOnLoad="1"/>
</workbook>
</file>

<file path=xl/sharedStrings.xml><?xml version="1.0" encoding="utf-8"?>
<sst xmlns="http://schemas.openxmlformats.org/spreadsheetml/2006/main" count="2193" uniqueCount="1787">
  <si>
    <t>Doanh nghiệp tư nhân Trường Đạt</t>
  </si>
  <si>
    <t>Số 2894/UBND-CN ngày 31/5/2012</t>
  </si>
  <si>
    <t>Cửa hàng mua bán ngành sắt và xưởng sản xuất khung cửa kim loại</t>
  </si>
  <si>
    <t>1.612 m²</t>
  </si>
  <si>
    <t>Xã Ea Ral- huyện Ea H'leo</t>
  </si>
  <si>
    <t>Công ty TNHH MTV Hoài Thanh (01 Xô Viết Nghệ Tĩnh- thị trấn Ea Đrăng - huyện Ea H'leo)</t>
  </si>
  <si>
    <t>Số 3549/UBND-CN ngày 29/6/2012</t>
  </si>
  <si>
    <t>Nhà hàng, khách sạn và khu thương mại dịch vụ</t>
  </si>
  <si>
    <t>4.081 m²</t>
  </si>
  <si>
    <t>Đường Đinh Tiên Hoàng - P. Tự An - TP Buôn Ma Thuột</t>
  </si>
  <si>
    <t>Công ty TNHH MTV xuất nhập khẩu 2-9 Đắk Lắk</t>
  </si>
  <si>
    <t>Số 3928/UBND-CN ngày 03/7/2012</t>
  </si>
  <si>
    <t xml:space="preserve">Cửa hàng kinh doanh xăng dầu </t>
  </si>
  <si>
    <t>2.000 m²</t>
  </si>
  <si>
    <t>Xã Cư Né - huyện Krông Búk</t>
  </si>
  <si>
    <t>Công ty xăng dầu quân đội KV3</t>
  </si>
  <si>
    <t>Sôố 488/UBND-KT&amp;HT của UBND huyện Krông búk</t>
  </si>
  <si>
    <t>Ngân hàng Nông nghiệp và Phát triển nông thôn</t>
  </si>
  <si>
    <t>1.688 m²</t>
  </si>
  <si>
    <t>Xã Dray Bhăng, huyện Cư Kuin</t>
  </si>
  <si>
    <t>Số 4401/UBND-CN ngày 07/8/2012</t>
  </si>
  <si>
    <t>Đầu tư xây dựng mới chợ Thanh Bình</t>
  </si>
  <si>
    <t>Phường Tân Lập - Thành phố Buôn Ma Thuột</t>
  </si>
  <si>
    <t>Công ty TNHH Thành Luân</t>
  </si>
  <si>
    <t>Số 4343/UBND-CN ngày 06/8/2012</t>
  </si>
  <si>
    <t xml:space="preserve">Văn phòng làm việc và hệ thống tổng kho hàng hóa </t>
  </si>
  <si>
    <t>Khối 7 - P.Khánh Xuân - TP Buôn Ma Thuột</t>
  </si>
  <si>
    <t xml:space="preserve">Công ty cổ phần Lâm sản Đắk Lắk </t>
  </si>
  <si>
    <t>Số 5110/UBND-CN ngày 04/9/2012</t>
  </si>
  <si>
    <t xml:space="preserve">Xây dựng siêu thị </t>
  </si>
  <si>
    <t>Thị trấn Quảng Phú - huyện Cư M'gar</t>
  </si>
  <si>
    <t>Công ty CP Đầu tư phát triển Sài Gòn Co.op</t>
  </si>
  <si>
    <t>Số 5097/UBND-CN ngày 31/8/2012</t>
  </si>
  <si>
    <t>Điểm du lịch thác Krông Kmar</t>
  </si>
  <si>
    <t>Huyện Krông Bông</t>
  </si>
  <si>
    <t>Công ty TNHH MTV lâm nghiệp Krông Bông</t>
  </si>
  <si>
    <t>Số 5335/UBND-VHXH ngày 11/9/2012</t>
  </si>
  <si>
    <t xml:space="preserve">Cơ sở sản xuất, gia công các mặt hàng cơ khí, hàn xì, mua bán vật liệu xây dựng, hàng trang trí nội, ngoại thất, mua bán phụ tùng, lốp, vỏ ô tô các loại </t>
  </si>
  <si>
    <t>1.595m²</t>
  </si>
  <si>
    <t>Doanh nghiệp tư nhân Vận tải Ea H'leo</t>
  </si>
  <si>
    <t>Số 5562/UBND-CN ngày 19/9/2012</t>
  </si>
  <si>
    <t xml:space="preserve">Khu sơ chế rau an toàn kết hợp Văn phòng làm việc và Khu mô hình sản xuất rau an toàn </t>
  </si>
  <si>
    <t>9.900 m²</t>
  </si>
  <si>
    <t>Thôn 4, thị trấn Ea Pốk - Cư M'gar</t>
  </si>
  <si>
    <t>Công ty CP xuất nhập khẩu Hoàng Nguyên</t>
  </si>
  <si>
    <t>Số 6041/UBND-CN ngày 05/10/2012</t>
  </si>
  <si>
    <t>Trường mầm non tư thục Tuấn Vũ</t>
  </si>
  <si>
    <t>1.150m²</t>
  </si>
  <si>
    <t>Số 60 - 62 Lê Thị Hồng Gấm - TP Buôn Ma Thuột</t>
  </si>
  <si>
    <t>Ông Đỗ Văn Bộ - 45 đường Lê Thị Hồng Gấm</t>
  </si>
  <si>
    <t>Số 8075/UBND-VHXH ngày 17/12/2012</t>
  </si>
  <si>
    <t>Trường THCS và THPT A.Anhxtanh</t>
  </si>
  <si>
    <t>1.000 học sinh</t>
  </si>
  <si>
    <t>Thành phố Buôn Ma Thuột - Tỉnh Đắk Lắk</t>
  </si>
  <si>
    <t>Công ty cổ phần Vinasme Tây Nguyên</t>
  </si>
  <si>
    <t>Số 8260/UBND-VHXH ngày 24/12/2012</t>
  </si>
  <si>
    <t xml:space="preserve">Cửa hàng kinh doanh thương mại, dịch vụ tổng hợp, cửa hàng xăng dầu </t>
  </si>
  <si>
    <t>12.000 m²</t>
  </si>
  <si>
    <t>Thôn 1 xã Ea H'leo, huyện Ea H'leo</t>
  </si>
  <si>
    <t xml:space="preserve">Doanh nghiệp tư nhân Thương mại Ba Phước </t>
  </si>
  <si>
    <t>Số 8393/UBND-CN ngày 27/12/2012</t>
  </si>
  <si>
    <t xml:space="preserve">Văn phòng làm việc </t>
  </si>
  <si>
    <t>km 9, quốc lộ 14, thành phố Buôn Ma Thuột</t>
  </si>
  <si>
    <t>Công ty cổ phần thương mại Sabeco Tây Nguyên</t>
  </si>
  <si>
    <t>Số 8394/UBND-CN ngày 27/12/2012</t>
  </si>
  <si>
    <t>Nông lâm nghiệp</t>
  </si>
  <si>
    <t>Trồng rừng, cải tạo và QLBV</t>
  </si>
  <si>
    <t>Xã Krông Na - Buôn Đôn</t>
  </si>
  <si>
    <t>BQL RPH Buôn Đôn LK C.ty TNHH Bảo Ân</t>
  </si>
  <si>
    <t>Sô 2091/UBND-NN.MT ngày 24/4/2012</t>
  </si>
  <si>
    <t>Buôn Triết - huyện Lắk</t>
  </si>
  <si>
    <t>C.ty CP trồng rừng Trường Thành</t>
  </si>
  <si>
    <t>Số 891/QĐ-UBND ngày 19/4/2012</t>
  </si>
  <si>
    <t>Tổng</t>
  </si>
  <si>
    <t>Điểm du lịch nghỉ dưỡng sinh thái Hồ Lắk</t>
  </si>
  <si>
    <t>11 ha</t>
  </si>
  <si>
    <t>xã Yang Tao - huyện Lắk</t>
  </si>
  <si>
    <t>Số 01/UBND-CN ngày 02/01/2013</t>
  </si>
  <si>
    <t>Trụ sở làm việc của điện lực  huyện Krông Búk</t>
  </si>
  <si>
    <t>3.750 m²</t>
  </si>
  <si>
    <t>xã Cư Né - huyện Krông Búk</t>
  </si>
  <si>
    <t>Công ty Điện lực Đắk Lắk</t>
  </si>
  <si>
    <t>Số 1420/UBND-CN ngày 07/3/2013</t>
  </si>
  <si>
    <t>Điểm du lịch  sinh thái Hồ Lắk</t>
  </si>
  <si>
    <t>49,55 ha</t>
  </si>
  <si>
    <t>Công ty cổ phần đầu tư  Quốc tế FED Việt Nam</t>
  </si>
  <si>
    <t>Số 1589/UBND-CN ngày 18/3/2013</t>
  </si>
  <si>
    <t>Dự án phát triển khu nhà ở thương mại</t>
  </si>
  <si>
    <t>19,66 ha</t>
  </si>
  <si>
    <t>Khu đô thị mới đồi Thủy Văn</t>
  </si>
  <si>
    <t>Công ty TNHH H &amp; Brother Real Estate</t>
  </si>
  <si>
    <t>Số 1646/UBND-CN ngày 19/3/2013</t>
  </si>
  <si>
    <t>Cửa hàng chuyên ngành vật liệu xây dựng và Trung tâm bảo trì, bảo dưỡng phương tiện vận tải Ngọc Hùng</t>
  </si>
  <si>
    <t>5.470m²</t>
  </si>
  <si>
    <t>Thị trấn Ea Drăng, huyện Ea H;leo</t>
  </si>
  <si>
    <t>Công ty cổ phần tập đoàn Ngọc Hùng</t>
  </si>
  <si>
    <t>Số 2199/UBND-CN ngày 10/4/2013</t>
  </si>
  <si>
    <t>Sân bóng đá mini</t>
  </si>
  <si>
    <t>xã Dray Bhăng, huyện Cư Kuin</t>
  </si>
  <si>
    <t>Công ty TNHH Dịch vụ bóng đá Nhật Linh</t>
  </si>
  <si>
    <t>Số 3507/UBND-CN ngày 31/5/2013</t>
  </si>
  <si>
    <t>Nhà máy điện gió (chủ trương khảo sát)</t>
  </si>
  <si>
    <t>2.441ha</t>
  </si>
  <si>
    <t>xã Đlie Yang, huyện Ea Hleo</t>
  </si>
  <si>
    <t>Số 4652/UBND-CN ngày 12/7/2013</t>
  </si>
  <si>
    <t>Dự án Sản xuất lúa giống</t>
  </si>
  <si>
    <t>200ha</t>
  </si>
  <si>
    <t xml:space="preserve">Tiểu khu 226, xã Ea TMốt, huyện Ea Súp </t>
  </si>
  <si>
    <t>Hợp tác xã dịch vụ nông nghiệp cánh đồng 8/4</t>
  </si>
  <si>
    <t>Số 5183/UBND-NN&amp;MT ngày 31/7/2013</t>
  </si>
  <si>
    <t>Nhà máy băm dăm</t>
  </si>
  <si>
    <t>2 ha</t>
  </si>
  <si>
    <t>Thôn 1, xã Cư Króa, huyện M'Đrắk</t>
  </si>
  <si>
    <t>HTX Tiến Nam</t>
  </si>
  <si>
    <t>Số 5255/UBND-CN ngày 02/8/2013</t>
  </si>
  <si>
    <t xml:space="preserve">Khu vui chơi văn hóa thể thao và xây dựng trụ sở </t>
  </si>
  <si>
    <t>xã Ea Kpam, huyện Cư M’gar</t>
  </si>
  <si>
    <t xml:space="preserve">HTX sản xuất kinh doanh Thương mại - Dịch vụ - Xây dựng An Bình </t>
  </si>
  <si>
    <t>Số 6807/UBND-CN ngày 30/9/2013</t>
  </si>
  <si>
    <t xml:space="preserve">                          Phụ lục 5:     DANH MỤC CÁC DỰ ÁN THU HÚT NĂM 2010</t>
  </si>
  <si>
    <r>
      <t xml:space="preserve">       </t>
    </r>
    <r>
      <rPr>
        <b/>
        <sz val="13"/>
        <rFont val="Times New Roman"/>
        <family val="1"/>
      </rPr>
      <t>Phụ lục 6:        DANH MỤC CÁC DỰ ÁN THU HÚT NĂM 2011</t>
    </r>
  </si>
  <si>
    <t>Phụ lục 7: DANH MỤC DỰ ÁN THU HÚT NĂM 2012</t>
  </si>
  <si>
    <t xml:space="preserve">   Phụ lục 8:  BIỂU CÁC DỰ ÁN THU HÚT TRONG NĂM 2013</t>
  </si>
  <si>
    <r>
      <t xml:space="preserve">            </t>
    </r>
    <r>
      <rPr>
        <b/>
        <sz val="14"/>
        <rFont val="Times New Roman"/>
        <family val="1"/>
      </rPr>
      <t xml:space="preserve">                                        Phụ lục 9 : DANH MỤC CÁC DỰ ÁN THU HÚT NĂM 2014</t>
    </r>
  </si>
  <si>
    <t xml:space="preserve">               Phụ lục 10 : DANH MỤC CÁC DỰ ÁN THU HÚT 5 THÁNG ĐẦU NĂM 2015</t>
  </si>
  <si>
    <t xml:space="preserve">Khu nhà ở cho công nhân kết hợp văn phòng làm việc phục vụ dự án trồng cao su </t>
  </si>
  <si>
    <t>4,9ha</t>
  </si>
  <si>
    <t>huyện Ea H’leo</t>
  </si>
  <si>
    <t>Công ty TNHH Hoàng Nguyễn</t>
  </si>
  <si>
    <t>số 6869/UBND-CN ngày 02/10/2013</t>
  </si>
  <si>
    <t>Cơ sở sinh hoạt văn hóa, thể thao</t>
  </si>
  <si>
    <t>phường Tự an, thành phố BMT</t>
  </si>
  <si>
    <t>DNTN Trường Đạt</t>
  </si>
  <si>
    <t>Số 7164/UBND-CN ngày 11/10/2013</t>
  </si>
  <si>
    <t>Dự án Tiểu khu thương mại, dịch vụ tổng hợp</t>
  </si>
  <si>
    <t>xã Cư Né, huyện Krông Búk </t>
  </si>
  <si>
    <t>Hợp tác xã kinh doanh dịch vụ tổng hợp Cư Né</t>
  </si>
  <si>
    <t>Số 7182/UBND-CN ngày 11/10/2013</t>
  </si>
  <si>
    <t>Dự án Khu sinh thái Sơn Thủy</t>
  </si>
  <si>
    <t>phường Ea Tam, thành phố BMT</t>
  </si>
  <si>
    <t>DNTN Dịch vụ Phúc Thiên Ân</t>
  </si>
  <si>
    <t>Số 7280/UBND-CN ngày 17/10/2013</t>
  </si>
  <si>
    <t>Dự án Chăn nuôi heo</t>
  </si>
  <si>
    <t>10 ha</t>
  </si>
  <si>
    <t>Thôn 6, xã Ea Sô, huyện Ea Kar.</t>
  </si>
  <si>
    <t>Công ty CP TM-DV XNK Nam Việt</t>
  </si>
  <si>
    <t>Số 8334/UBND-NN&amp;MT ngày19/11/2013</t>
  </si>
  <si>
    <t>Nhà máy chế biến mủ cao su khô</t>
  </si>
  <si>
    <t>3 ha</t>
  </si>
  <si>
    <t>Xã Ea Đrơng, huyện Cư M'gar</t>
  </si>
  <si>
    <t>18,8</t>
  </si>
  <si>
    <t>Công ty TNHH Vinh Phúc</t>
  </si>
  <si>
    <t>Số 8682/UBND-CN ngày 02/12/2013</t>
  </si>
  <si>
    <t>Nhà máy đường Đắk Lắk</t>
  </si>
  <si>
    <t>huyện Ea Súp</t>
  </si>
  <si>
    <t>Công ty cổ phần mía đường Đắk Nông</t>
  </si>
  <si>
    <t>Số 9177/UBND-CN ngày 19/12/2013</t>
  </si>
  <si>
    <t>Bệnh viện nhi Đức Tâm</t>
  </si>
  <si>
    <t>01ha</t>
  </si>
  <si>
    <t>phường Tân Lợi, tp.BMT</t>
  </si>
  <si>
    <t>Công ty TNHH Bệnh viện Nhi Đức Tâm</t>
  </si>
  <si>
    <t>Số 9440/UBND-CN ngày 27/12/2013</t>
  </si>
  <si>
    <t>Khu công nghiệp Hòa Phú</t>
  </si>
  <si>
    <t>Tổ hợp chế biến cà phê bột</t>
  </si>
  <si>
    <t>Cụm CN Tân An</t>
  </si>
  <si>
    <t xml:space="preserve">Công ty TNHH chế biến cà phê Việt Trung </t>
  </si>
  <si>
    <t>Hợp đồng số 1790/2013/HĐTĐ-HL ngày 17/7/2013</t>
  </si>
  <si>
    <t>Nhà máy xay xát gạo chất lượng cao</t>
  </si>
  <si>
    <t>1,77ha</t>
  </si>
  <si>
    <t>Hộ kinh doanh ông Trần Văn Cần</t>
  </si>
  <si>
    <t>Hợp đồng số 1791/2013/HĐTĐ-HL ngày 29/7/2013</t>
  </si>
  <si>
    <t>Xưởng tinh chế gỗ xuất khẩu</t>
  </si>
  <si>
    <t>0,6ha</t>
  </si>
  <si>
    <t>DNTN Ngọc Thịnh</t>
  </si>
  <si>
    <t>0,7ha</t>
  </si>
  <si>
    <t>DỰ ÁN ĐÃ HOÀN THÀNH</t>
  </si>
  <si>
    <t>Công ty TNHH Nam Thuận</t>
  </si>
  <si>
    <t>Sản xuất gạch ngói không nung</t>
  </si>
  <si>
    <t>7 triệu viên</t>
  </si>
  <si>
    <t>Công ty TNHH Xây dựng Đại Tín</t>
  </si>
  <si>
    <t>Số 212/KCN-QLĐT ngày 07/11/2013</t>
  </si>
  <si>
    <t>CÁC DỰ ÁN TRONG KHU, CUM CN</t>
  </si>
  <si>
    <t xml:space="preserve">Chiết nạp gas </t>
  </si>
  <si>
    <t xml:space="preserve">CCN Tân An </t>
  </si>
  <si>
    <t>Cty CP Gas Phụng</t>
  </si>
  <si>
    <t xml:space="preserve">Chiết nạp gas  </t>
  </si>
  <si>
    <t>Cty TNHH KDTH Khánh Thư</t>
  </si>
  <si>
    <t xml:space="preserve">Xưởng đóng kiện bìa carton  </t>
  </si>
  <si>
    <t>Công ty CPTMDV Hoàng Trường Vũ</t>
  </si>
  <si>
    <t xml:space="preserve">Xưởng sản xuất gỗ </t>
  </si>
  <si>
    <t>CCN Ea Đar</t>
  </si>
  <si>
    <t>Công ty TNHH TM - DV công nghệ HTC</t>
  </si>
  <si>
    <t>QĐ thuê đất 895/QĐ-UB, ngày 04/5/2012</t>
  </si>
  <si>
    <t xml:space="preserve">Xưởng sản xuất phân hữu cơ khoáng - NPK  </t>
  </si>
  <si>
    <t>KCN Hòa Phú - Tp BMT, tỉnh Đắk Lắk</t>
  </si>
  <si>
    <t>Cty CP ứng dụng công nghệ sinh học An Thái</t>
  </si>
  <si>
    <t>01/KCN-QLĐT ngày 04/01/2012</t>
  </si>
  <si>
    <t xml:space="preserve">NM sx giấy Cartong, bao bì giấy  </t>
  </si>
  <si>
    <t>Công ty Cổ phần Giấy Thiên Phú</t>
  </si>
  <si>
    <t>05KCN-QLĐT ngày 11/01/2012</t>
  </si>
  <si>
    <t>Dự án xây dựng cơ sở hồ tiêu trắng</t>
  </si>
  <si>
    <t xml:space="preserve">1,6 ha </t>
  </si>
  <si>
    <t>CCN Trường Thành</t>
  </si>
  <si>
    <t>Doanh nghiệp tư nhân Sáu Phước</t>
  </si>
  <si>
    <t>Nhà máy chế biến than bùn và sản xuất phân vi sinh</t>
  </si>
  <si>
    <t>03 ha</t>
  </si>
  <si>
    <t>Krông Búk1</t>
  </si>
  <si>
    <t>Công ty TNHH Gia Vũ Ban Mê</t>
  </si>
  <si>
    <t xml:space="preserve">Nhà máy chế biến gỗ </t>
  </si>
  <si>
    <t>1,68 ha</t>
  </si>
  <si>
    <t>Krông Búk 1</t>
  </si>
  <si>
    <t>Công ty CP khai thác chế biến lâm sản Krông Búk</t>
  </si>
  <si>
    <t xml:space="preserve">Nhà máy sản xuất tinh chế, đồ gỗ cao cấp và hàng hóa trang trí nội - ngoại thất </t>
  </si>
  <si>
    <t>10,58 ha</t>
  </si>
  <si>
    <t xml:space="preserve">Công ty CP Kỹ nghệ gỗ Ngọc Hùng </t>
  </si>
  <si>
    <t>Nhà máy sản xuất phân bón Con én chi nhánh Tây Nguyên</t>
  </si>
  <si>
    <t>01 ha</t>
  </si>
  <si>
    <t>Công ty TNHH dịch vụ thương mại Việt Giang</t>
  </si>
  <si>
    <t>Nhà máy sản xuất phân bón hữu cơ vi sinh</t>
  </si>
  <si>
    <t>Công ty TNHH TMSX và XNK Duy Anh</t>
  </si>
  <si>
    <t xml:space="preserve">Xưởng xử lý và tiêu huỷ rác thải độc hại và không độc hại (xăm, lốp ôtô, nhựa) </t>
  </si>
  <si>
    <t xml:space="preserve">1,24ha </t>
  </si>
  <si>
    <t>Công ty TNHH TMXD Ngọc</t>
  </si>
  <si>
    <t xml:space="preserve">Xưởng chế biến lâm sản, sản xuất giường tủ, bàn ghế và đồ gia dụng </t>
  </si>
  <si>
    <t xml:space="preserve">2,44 ha </t>
  </si>
  <si>
    <t xml:space="preserve">9.161 m²  </t>
  </si>
  <si>
    <t>Khu đất giữa các đường: Nguyễn Tất Thành - Trần Nhật Duật - Trường Chinh - Lê Thị Hồng Gấm, thành phố Buôn Ma Thuột</t>
  </si>
  <si>
    <t>Công ty CP khách sạn Hai bà Trưng</t>
  </si>
  <si>
    <t>Số 2489/QĐ-UBND ngày 22/10/2014</t>
  </si>
  <si>
    <t>Công ty TNHH Hiền Thái</t>
  </si>
  <si>
    <t xml:space="preserve">Tổng </t>
  </si>
  <si>
    <t>CÁC DỰ ÁN ĐÃ HOÀN THÀNH</t>
  </si>
  <si>
    <t>Lĩnh vực công nghiệp - thủy điện</t>
  </si>
  <si>
    <t>Xã Hòa Phong - huyện Krông Bông</t>
  </si>
  <si>
    <t>Công ty TNHH Quốc Duy</t>
  </si>
  <si>
    <t>Số 4331/UBND-CN ngày 24/8/2010</t>
  </si>
  <si>
    <t>Lĩnh vực Thương mại-Dịch vụ</t>
  </si>
  <si>
    <t>DA trung tâm sát hạch lái xe cơ giới đường bộ Đắk Lắk</t>
  </si>
  <si>
    <t>Thành phố Buôn Ma Thuột</t>
  </si>
  <si>
    <t>Công ty cổ phần VINASME</t>
  </si>
  <si>
    <t>40121000097 ngày 07/04/2010</t>
  </si>
  <si>
    <t>DA đầu tư hệ thống quảng cáo</t>
  </si>
  <si>
    <t>Thành phố Buôn Ma Thuột và các huyện</t>
  </si>
  <si>
    <t>Trung tâm dạy nghề Bảo An</t>
  </si>
  <si>
    <t>3,84 ha</t>
  </si>
  <si>
    <t>Khu đất tiếp giáp QL 14 và trạm cảnh sát giao thông đường bộ thuộc Công an tỉnh</t>
  </si>
  <si>
    <t>Công ty TNHH một thành viên thương mại và dịch vụ Bảo An</t>
  </si>
  <si>
    <t>Số 633/UBND-CN ngày 08/02/2010</t>
  </si>
  <si>
    <t>Khách sạn 4 sao Dakruco</t>
  </si>
  <si>
    <t>30 Nguyễn Chí Thanh - TP Buôn Ma Thuột</t>
  </si>
  <si>
    <t>Công ty Cao su Đắk Lắk</t>
  </si>
  <si>
    <t>Số 771/CV-UB ngày 18/3/2010</t>
  </si>
  <si>
    <t>Trụ sở làm việc , nhà hàng ăn uống kết hợp Showroom mô tô</t>
  </si>
  <si>
    <t>111 Phan Bội Châu - TP BMT</t>
  </si>
  <si>
    <t>Công ty TNHH Hòa Phát Lợi</t>
  </si>
  <si>
    <t>Số 3156/UBND-NN&amp;MT ngày 23/6/2010</t>
  </si>
  <si>
    <t>Văn phòng làm việc, nhà trưng bày ô tô và bảo hành</t>
  </si>
  <si>
    <t>Lô đất tiếp giáp Lê Thị Hồng Gấm - TP Buôn Ma Thuột</t>
  </si>
  <si>
    <t>Công ty Cổ phần vỏ xe Năm Châu Duy Nhất</t>
  </si>
  <si>
    <t>Số 4599/UBND-CN ngày 06/9/2010</t>
  </si>
  <si>
    <t xml:space="preserve">Trạm dừng xe và cửa hàng xăng dầu </t>
  </si>
  <si>
    <t>Xã Pơng Drang, huyện Krông Búk</t>
  </si>
  <si>
    <t>Công ty TNHH thương mại Ngọc Sơn</t>
  </si>
  <si>
    <t>Số 733/UBND-CN ngày 11/02/2010</t>
  </si>
  <si>
    <t xml:space="preserve">Bến xe ô tô khách huyện Krông Pắk
</t>
  </si>
  <si>
    <t>P.Tân An, BMT</t>
  </si>
  <si>
    <t>Công ty TNHH Thịnh An</t>
  </si>
  <si>
    <t>CV số 2904/
UBND-CN, 11/6/2010.</t>
  </si>
  <si>
    <t>Lĩnh vực Nông lâm nghiệp</t>
  </si>
  <si>
    <t>Trồng cao su</t>
  </si>
  <si>
    <t>479 ha</t>
  </si>
  <si>
    <t>C.ty LN Chư Phả- huyện Ea H'leo</t>
  </si>
  <si>
    <t>Công ty CP Hoàng Anh Đắk Lắk sáp nhập Dự án của Cty TNHH XD-TM Đại Lâm (Dự án 3)</t>
  </si>
  <si>
    <t>Số 1865/QĐ-UBND ngày 27/7/2010</t>
  </si>
  <si>
    <t>683 ha</t>
  </si>
  <si>
    <t xml:space="preserve">Cty CP cao su Ban Mê </t>
  </si>
  <si>
    <t>Số 3252/QĐ-UBND ngày 16/12/2010</t>
  </si>
  <si>
    <t>778 ha</t>
  </si>
  <si>
    <t>xã Ea Tir- huyện Ea H'leo</t>
  </si>
  <si>
    <t>C.ty TNHH Kim Huỳnh Ea H'leo</t>
  </si>
  <si>
    <t>Số 1954/QĐ-UBND ngày 08/4/2010</t>
  </si>
  <si>
    <t>946 ha</t>
  </si>
  <si>
    <t>Xã Ea Sol - huyện Ea H'leo</t>
  </si>
  <si>
    <t>C.ty CP ĐT Tân Tiến Ea H'leo</t>
  </si>
  <si>
    <t>Số 1953/QĐ-UBND ngày 08/4/2010</t>
  </si>
  <si>
    <t>CÁC DỰ ÁN ĐÃ KHỞI CÔNG</t>
  </si>
  <si>
    <t xml:space="preserve">Trường Tiểu học Quốc tế
</t>
  </si>
  <si>
    <t>Khối 1, P.Tân Lợi, BMT</t>
  </si>
  <si>
    <t>Công ty TNHH xây dựng Yến Ngân</t>
  </si>
  <si>
    <t>CV số 2776/
UBND-CN, 07/6/2010</t>
  </si>
  <si>
    <t>Đầu tư xây dựng cơ sở hạ tầng kỹ thuật khu trung tâm thương mại và dân cư</t>
  </si>
  <si>
    <t>22 ha</t>
  </si>
  <si>
    <t>Xã Ea Yong - Huyện Krong Pắk</t>
  </si>
  <si>
    <t>Công ty cổ phần đầu tư và thương mại Thái Bình Dương</t>
  </si>
  <si>
    <t>Số 3182/UBND-CN ngày 24/6/2010</t>
  </si>
  <si>
    <t xml:space="preserve">Trung tâm thương mại thị trấn Ea Kar
</t>
  </si>
  <si>
    <t>03 tầng</t>
  </si>
  <si>
    <t>Khối 3A, thị trấn Ea Kar, h.Ea Kar</t>
  </si>
  <si>
    <t>Công ty cổ phần Thiên Long Phát</t>
  </si>
  <si>
    <t>CV số 2853/
UBND-CN, 10/6/2010.</t>
  </si>
  <si>
    <t>Khu văn hóa thể thao Ea Tam</t>
  </si>
  <si>
    <t>P.Ea Tam  - TP Buôn Ma Thuột</t>
  </si>
  <si>
    <t>DN tư nhân thương mại Quỳnh Hương</t>
  </si>
  <si>
    <t>Số 4642/UBND-CN ngày 08/9/2010</t>
  </si>
  <si>
    <t>Cửa hàng mua bán ôtô và dịch vụ bảo hành sản phẩm</t>
  </si>
  <si>
    <t>5 200 m²</t>
  </si>
  <si>
    <t>P. Tân An - TP Buôn Ma Thuột</t>
  </si>
  <si>
    <t>Công ty TNHH Thành Trung</t>
  </si>
  <si>
    <t>Số 3250/UBND-CN ngày 28/6/2010</t>
  </si>
  <si>
    <t>XD công trình kinh doanh hàng ăn uống, giải khát, vui chơi, giải trí…</t>
  </si>
  <si>
    <t>1 000 m²</t>
  </si>
  <si>
    <t>Công ty cổ phần Thống Nhất</t>
  </si>
  <si>
    <t>Số 164/TB-UBND ngày 10/8/2010</t>
  </si>
  <si>
    <t>Trụ sở làm việc</t>
  </si>
  <si>
    <t>6 300 m²</t>
  </si>
  <si>
    <t>Thôn Thống Nhất- xã Krông Na- Buôn Đôn</t>
  </si>
  <si>
    <t>Công ty cổ phần Thủy điện Buôn Đôn</t>
  </si>
  <si>
    <t>Số 4417/UBND-CN ngày 28/8/2010</t>
  </si>
  <si>
    <t>Lĩnh vực Nông Lâm Nghiệp</t>
  </si>
  <si>
    <t>537 ha</t>
  </si>
  <si>
    <t>Xã Ea Bung - Ea Súp</t>
  </si>
  <si>
    <t>C.ty cổ phần Bảo Ngọc</t>
  </si>
  <si>
    <t>Số 418/QĐ-UBND ngày 02/8/2010</t>
  </si>
  <si>
    <t>TR, cải tạo và QLBV</t>
  </si>
  <si>
    <t>942 ha</t>
  </si>
  <si>
    <t>xã Ea Lê - Ea Súp</t>
  </si>
  <si>
    <t>C.ty LN Chư Ma Lanh LK C.ty CP ĐT&amp;PT Hoàng Ngọc</t>
  </si>
  <si>
    <t>Số 4225/UBND-NN.MT ngày 19/8/2010</t>
  </si>
  <si>
    <t>1037,9 ha</t>
  </si>
  <si>
    <t>C.ty LN Ea H'mơ - Ea Súp</t>
  </si>
  <si>
    <t>C.ty CP Tân Đại Thắng</t>
  </si>
  <si>
    <t>Số 3255/QĐ-UBND ngày 16/12/2010</t>
  </si>
  <si>
    <t>667,2 ha</t>
  </si>
  <si>
    <t>Ya Tờ Mốt - Ea Súp</t>
  </si>
  <si>
    <t>Cty TNHH một thành viên Phước Thành</t>
  </si>
  <si>
    <t>Số 368/QĐ-UBND ngày 02/02/2010</t>
  </si>
  <si>
    <t xml:space="preserve">977,36 ha </t>
  </si>
  <si>
    <t>Ia Jlơi - Ea Súp</t>
  </si>
  <si>
    <t>Cty TNHH TM-DV-XNK Hoàng Gia Phát</t>
  </si>
  <si>
    <t>Số 3033/QĐ-UBND ngày 26/11/2010</t>
  </si>
  <si>
    <t>372 ha</t>
  </si>
  <si>
    <t>Cty TNHH Tân Phú Hưng</t>
  </si>
  <si>
    <t>Số 1769/QĐ-UBND ngày 16/7/2010</t>
  </si>
  <si>
    <t>467 ha</t>
  </si>
  <si>
    <t>Xã Ea H'leo - huyện Ea H'leo</t>
  </si>
  <si>
    <t>C.ty TNHH sản xuất Rừng Xanh</t>
  </si>
  <si>
    <t>Số 841/QĐ-UBND ngày 04/02/2010</t>
  </si>
  <si>
    <t>CÁC DỰ ÁN CHƯA KHỞI CÔNG</t>
  </si>
  <si>
    <t>Lĩnh vực Công nghiệp - Thủy điện</t>
  </si>
  <si>
    <t>Dự án điện gió(điện dùng năng lượng gió)</t>
  </si>
  <si>
    <t>50 MW</t>
  </si>
  <si>
    <t>Huyện Ea H'Leo</t>
  </si>
  <si>
    <t>Công ty cổ phần Đầu tư hạ tầng - kinh doanh đô thị - Hà Nội</t>
  </si>
  <si>
    <t>Số 73/TB-UBND ngày 22/4/2010</t>
  </si>
  <si>
    <t>Nhà máy xử lý rác thải</t>
  </si>
  <si>
    <t>250 tấn/ngày (gđ2: 400 tấn/ngày)</t>
  </si>
  <si>
    <t>Công ty cổ phần xây dựng Quang Lâm  - Hà Nội</t>
  </si>
  <si>
    <t>CÁC DỰ ÁN TRONG KCCN</t>
  </si>
  <si>
    <t>Số 78/TB-UBND ngày 29/4/2010</t>
  </si>
  <si>
    <t>Dự án điện gió (điện dùng năng lượng gió)</t>
  </si>
  <si>
    <t>120 MW (giai đoạn 1: 30 MW)</t>
  </si>
  <si>
    <t>Công ty Cổ phần Phong điện Thuận Bình - Bình Thuận</t>
  </si>
  <si>
    <t>Số 76/TB-UBND ngày 27/4/2010</t>
  </si>
  <si>
    <t xml:space="preserve">Nhà máy chế biến mủ cao su và gỗ cao su </t>
  </si>
  <si>
    <t>xã Ea H'leo- huyện Ea H'leo</t>
  </si>
  <si>
    <t>Công ty cổ phần Đắc Nguyên - Ea H'leo</t>
  </si>
  <si>
    <t>Số 2019/UBND-CN ngày 29/4/2010</t>
  </si>
  <si>
    <t>4.500 ha</t>
  </si>
  <si>
    <t>Công ty TNHH Văn Thanh -TP Biên Hòa</t>
  </si>
  <si>
    <t>Số 252/TB-UBND ngày 21/12/2010</t>
  </si>
  <si>
    <t>1.001m²</t>
  </si>
  <si>
    <t>4.000m²</t>
  </si>
  <si>
    <t>4.530 m²</t>
  </si>
  <si>
    <t>2.085 m²</t>
  </si>
  <si>
    <t>6.000 m²</t>
  </si>
  <si>
    <t>4.798 m²</t>
  </si>
  <si>
    <t>Công ty cổ phần hội chợ quảng cáo thương mại Việt Mỹ VINATAFS (TP Hồ Chí Minh)</t>
  </si>
  <si>
    <t>Nhà máy sản xuất vật liệu xây dựng không nung</t>
  </si>
  <si>
    <t>Công ty TNHH Xây dựng Thành Đô</t>
  </si>
  <si>
    <t>Khối 8, Phường Thành Nhất, Thành phố Buôn Ma Thuột</t>
  </si>
  <si>
    <t>40121000137 ngày 20/12/2011</t>
  </si>
  <si>
    <t>6,0426 ha</t>
  </si>
  <si>
    <t>Nghĩa trang huyện Krông Búk</t>
  </si>
  <si>
    <t>7,68 ha</t>
  </si>
  <si>
    <t xml:space="preserve">Doanh nghiệp tư nhân thương mại – dịch vụ Phúc Lợi </t>
  </si>
  <si>
    <t>thôn 11, xã Pơng Đrang, huyện Krông Búk, tỉnh Đắk Lắk</t>
  </si>
  <si>
    <t>40121000151 ngày 21/8/2012</t>
  </si>
  <si>
    <t>Lĩnh vực Thương mại - Dịch vụ</t>
  </si>
  <si>
    <t>Cơ sở nghiên cứu và đào tạo Viện phát triển bền vững vùng Tây Nguyên</t>
  </si>
  <si>
    <t>6 ha</t>
  </si>
  <si>
    <t>Viện Khoa học Xã hội Việt Nam</t>
  </si>
  <si>
    <t>Số 4298/UBND-CN ngày 24/8/2010</t>
  </si>
  <si>
    <t>Tổ hợp sản xuất và kinh doanh thương mại Ngọc Hùng</t>
  </si>
  <si>
    <t>4277 m²</t>
  </si>
  <si>
    <t>Công ty TNHH Ngọc Hùng</t>
  </si>
  <si>
    <t>CÁC DỰ ÁN TRONG KHU, CỤM CÔNG NGHIỆP</t>
  </si>
  <si>
    <t>Nhà máy chế biến hàng nông sản chất lượng cao</t>
  </si>
  <si>
    <t xml:space="preserve">8,9ha </t>
  </si>
  <si>
    <t>Nhà máy chế biến thức ăn gia súc</t>
  </si>
  <si>
    <t>2ha</t>
  </si>
  <si>
    <t>Nhà máy chế biến đá Granite và sản xuất vật liệu xây dựng</t>
  </si>
  <si>
    <t>Nhà máy sx đồ gỗ trang trí nội ngoại thất và nhà máy sx phân bón</t>
  </si>
  <si>
    <t>10,18  ha</t>
  </si>
  <si>
    <t>Công ty Cp Hoa Cương Đất Việt</t>
  </si>
  <si>
    <t>Nhà máy gạch  Tuynel Thiên Phúc</t>
  </si>
  <si>
    <t>Công ty TNHH Thiên Phúc</t>
  </si>
  <si>
    <t xml:space="preserve">Nhà máy sản xuất chế biến các sản phẩm từ gỗ </t>
  </si>
  <si>
    <t>3,3ha</t>
  </si>
  <si>
    <t xml:space="preserve">                                                                                                 </t>
  </si>
  <si>
    <t>Diện tích</t>
  </si>
  <si>
    <t>Ghi chú</t>
  </si>
  <si>
    <t>Cửa hàng kinh doanh vật tư nông nghiệp, vật liệu xây dựng, nông sản</t>
  </si>
  <si>
    <t>2.660 m²</t>
  </si>
  <si>
    <t>Thôn 4, xã Ea Tir, huyện Ea H'leo</t>
  </si>
  <si>
    <t>Doanh nghiệp tư nhân thương mại Duẩn Hương</t>
  </si>
  <si>
    <t>Số 27/QĐ-UBND ngày 07/01/2015</t>
  </si>
  <si>
    <t>Cửa hàng kinh doanh chế biến nông sản, vật liệu xây dựng, vật tư nông nghiệp</t>
  </si>
  <si>
    <t>3.069 m²</t>
  </si>
  <si>
    <t>Doanh nghiệp tư nhân thương mại Năm Ngọc</t>
  </si>
  <si>
    <t>Số 209/QĐ-UBND ngày 21/01/2015</t>
  </si>
  <si>
    <t>Kho phân bón và Cửa hàng kinh doanh xăng dầu loại III</t>
  </si>
  <si>
    <t>3.257 m²</t>
  </si>
  <si>
    <t>Doanh nghiệp tư nhân thương mại Ba Phước</t>
  </si>
  <si>
    <t>Số 263/QĐ-UBND ngày 27/01/2015</t>
  </si>
  <si>
    <t xml:space="preserve">Khu phố ẩm thực </t>
  </si>
  <si>
    <t>836 m²</t>
  </si>
  <si>
    <t>Góc đường Trường Chinh với đường Bà Triệu, phường Thắng Lợi, TP Buôn Ma Thuột</t>
  </si>
  <si>
    <t>Công ty TNHH Xây dựng Phú Thịnh</t>
  </si>
  <si>
    <t>Số 444/QĐ-UBND ngày 13/02/2015</t>
  </si>
  <si>
    <t>Thương mại, dịch vụ</t>
  </si>
  <si>
    <t>10.500 m²</t>
  </si>
  <si>
    <t>Phường Tân Lập, thành phố Buôn Ma Thuột</t>
  </si>
  <si>
    <t>Công ty TNHH Thương mại dịch vụ Đắc Hưng</t>
  </si>
  <si>
    <t>Số 1063/QĐ-UBND ngày 08/5/2015</t>
  </si>
  <si>
    <t>Trường cao đẳng nghề</t>
  </si>
  <si>
    <t>36.000m²</t>
  </si>
  <si>
    <t>Trung tâm dạy nghề cơ giới Thành Luân</t>
  </si>
  <si>
    <t>Số 2557/UBND-CN  ngày 17/4/2015</t>
  </si>
  <si>
    <t>CÁC DỰ ÁN KHÁC</t>
  </si>
  <si>
    <t>Trang trại chăn nuôi bò sữa</t>
  </si>
  <si>
    <t>195.723 m²</t>
  </si>
  <si>
    <t>Thôn 12, xã Ea Ô, huyện Ea Kar</t>
  </si>
  <si>
    <t>Công ty TNHH Tuấn Phát</t>
  </si>
  <si>
    <t>Số 169/UBND-NNMT ngày 12/01/2015</t>
  </si>
  <si>
    <t>Nhà máy chế biến tinh bột sắn</t>
  </si>
  <si>
    <t>Xã Ea Pal, huyện Ea Kar</t>
  </si>
  <si>
    <t>Công ty TNHH Sản xuất Thương mại 579</t>
  </si>
  <si>
    <t>Số 315/UBND-CN ngày 16/01/2015</t>
  </si>
  <si>
    <t>Cơ sở chế biến tinh bột sắn</t>
  </si>
  <si>
    <t>5,96 ha</t>
  </si>
  <si>
    <t>Xã Cư Pui, huyện Krông Bông</t>
  </si>
  <si>
    <t>Doanh nghiệp tư nhân thương mại Yến Ngọc</t>
  </si>
  <si>
    <t>Số 747/UBND-CN ngày 30/01/2015</t>
  </si>
  <si>
    <t>9,26 ha</t>
  </si>
  <si>
    <t>Xã Krông Jing, huyện M'Đrắk</t>
  </si>
  <si>
    <t xml:space="preserve">Công ty XNK Nông lâm sản và Vật tư nông nghiệp </t>
  </si>
  <si>
    <t>Số 1081/UBND-CN ngày 12/02/2015</t>
  </si>
  <si>
    <t>12ha</t>
  </si>
  <si>
    <t>Xã Krông Á, huyện M'Đrắk</t>
  </si>
  <si>
    <t>Công ty cổ phần XNK tổng hợp Bình Phước</t>
  </si>
  <si>
    <t>Số 955/UBND-CN ngày 09/02/2015</t>
  </si>
  <si>
    <t>Nhà máy sản xuất Ethanol tinh khiết tại huyện M'Đrắk</t>
  </si>
  <si>
    <t>Thôn 1, xã Ea Pil, huyện M'Đrắk</t>
  </si>
  <si>
    <t>Công ty CP Sản xuất Thương mại Ethanol Đắk Lắk</t>
  </si>
  <si>
    <t>Số 1951/UBNd-CN ngày 26/3/2015</t>
  </si>
  <si>
    <t>Dự án đầu tư chăn nuôi bò sữa và bò thịt</t>
  </si>
  <si>
    <t>Trên diện tích không có rừng trong 1.123 ha</t>
  </si>
  <si>
    <t>Tiểu khu 689 xã Cư Bông và các tiểu khu 695, 696, 700 xã Cư Elang, huyện Ea Kar</t>
  </si>
  <si>
    <t>Tập đoàn Đức Long Gia Lai</t>
  </si>
  <si>
    <t>Số 1389/UBND-NN&amp;MT ngày 04/3/2015</t>
  </si>
  <si>
    <t>Kết hợp chăn nuôi bò dưới tán rừng</t>
  </si>
  <si>
    <t>38,77 ha</t>
  </si>
  <si>
    <t>Khoảnh 1 và 2, tiểu khu 224 thuộc xã Ia rvê, huyện Ea Súp</t>
  </si>
  <si>
    <t>Công ty TNHH thương mại dịch vụ Vĩnh Tiến</t>
  </si>
  <si>
    <t xml:space="preserve">Số 2565/UBND-NN&amp;MT ngày 20/4/2015 </t>
  </si>
  <si>
    <t xml:space="preserve">Nhà làm việc Trung tâm kinh doanh </t>
  </si>
  <si>
    <t>Số 219 Ngô Quyền, thành phố Buôn Ma Thuột</t>
  </si>
  <si>
    <t>Viễn thông Đắk Lắk</t>
  </si>
  <si>
    <t>Số 3132/UBND-CN ngày 12/5/2015</t>
  </si>
  <si>
    <t xml:space="preserve">Nuôi trồng và khai thác thủy sản </t>
  </si>
  <si>
    <t>Trong lòng hồ Krông Búk hạ, huyện Krông Pak</t>
  </si>
  <si>
    <t>Công ty TNHH MTV Đại Dũng</t>
  </si>
  <si>
    <t>Số 3184/UBND-NN&amp;MT ngày 13/5/2015</t>
  </si>
  <si>
    <t xml:space="preserve"> 94.000 m²</t>
  </si>
  <si>
    <t>CCN Ea Dawh, huyện Krông Năng</t>
  </si>
  <si>
    <t>Công ty TNHH Sản xuất - Thương mại - Dịch vụ 999</t>
  </si>
  <si>
    <t>Số 2167/UBND-CN ngày 06/4/2015</t>
  </si>
  <si>
    <t>Nhà máy sản xuất viên nén gỗ</t>
  </si>
  <si>
    <t>03ha</t>
  </si>
  <si>
    <t>CCN Cư Kuin, huyện Cư Kuin</t>
  </si>
  <si>
    <t>Công ty TNHH đầu tư thương mại và tái tạo rừng Vina Đak Lak</t>
  </si>
  <si>
    <t>Số 2486/UBND-CN ngày 16/4/2015</t>
  </si>
  <si>
    <t>Nhà máy sản xuất gạch Tuynel</t>
  </si>
  <si>
    <t>33.000 m²</t>
  </si>
  <si>
    <t>CCN Krông Búk 1, huyện Krông Búk</t>
  </si>
  <si>
    <t>Công ty CP sản xuất khai thác khoáng sản Đại Nam</t>
  </si>
  <si>
    <t>Số 2485/UBND-CN ngày 16/4/2015</t>
  </si>
  <si>
    <t>Nhà máy sản xuất phân bón URE - NPK nhả chậm và giữ ẩm cho cây trồng trong nông nghiệp</t>
  </si>
  <si>
    <t>5 ha</t>
  </si>
  <si>
    <t>Công ty TNHH một thành viên Đại Hải</t>
  </si>
  <si>
    <t>Số 3751/UBND-CN ngày 02/6/2015</t>
  </si>
  <si>
    <t xml:space="preserve">Nhà máy sản xuất phân bón NPK </t>
  </si>
  <si>
    <t>4 ha</t>
  </si>
  <si>
    <t>Công ty cổ phần Hoa Cương Đất Việt</t>
  </si>
  <si>
    <t>Số 3752/UBND-CN ngày 02/6/2015</t>
  </si>
  <si>
    <t>Công ty TNHH sản xuất và thương mại Minh Nguyên Phát</t>
  </si>
  <si>
    <t>Nhà máy sản xuất bánh snack, đậu phộng, rau câu, bánh kẹo</t>
  </si>
  <si>
    <t>0.71ha</t>
  </si>
  <si>
    <t>Công ty TNHH chế biến thực phẩm Tân Phạm Việt</t>
  </si>
  <si>
    <t>Nhà máy cán thép</t>
  </si>
  <si>
    <t>1.5ha</t>
  </si>
  <si>
    <t>Công ty TNHH xây dựng cầu đường Gia Việt</t>
  </si>
  <si>
    <t>Nhà máy Oxy</t>
  </si>
  <si>
    <t>2.2ha</t>
  </si>
  <si>
    <t>Công ty CP thép Đông Nam Á</t>
  </si>
  <si>
    <t>Xưởng sx cơ khí (di dời)</t>
  </si>
  <si>
    <t>Cụm công nghiệp Tân An</t>
  </si>
  <si>
    <t>Hộ cá thể Cơ khí Văn Thể</t>
  </si>
  <si>
    <t>Xưởng chế biến cà phê nhân và sx thức an gia súc</t>
  </si>
  <si>
    <t>1,02ha</t>
  </si>
  <si>
    <t>Cty TNHH TM Hoa Đào</t>
  </si>
  <si>
    <t xml:space="preserve">Mở rộng cơ sở sản xuất kinh doanh </t>
  </si>
  <si>
    <t>5ha</t>
  </si>
  <si>
    <t>Công ty TNHH Hoàng Nguyên</t>
  </si>
  <si>
    <t>Nhà máy chế biến nhiên liệu sinh học</t>
  </si>
  <si>
    <t>9ha</t>
  </si>
  <si>
    <t>Cụm công nghiệp Cư Kuin</t>
  </si>
  <si>
    <t>Công ty TNHH Năng lượng Xanh Đắk Lắk</t>
  </si>
  <si>
    <t>CÁC DỰ ÁN NGOÀI KHU, CỤM CÔNG NGHIỆP</t>
  </si>
  <si>
    <t>Số 587/UBND_CN ngày 04/02/2010</t>
  </si>
  <si>
    <t xml:space="preserve">Trung tâm cung ứng phân bón và vật tư nông nghiệp </t>
  </si>
  <si>
    <t>1211 m²</t>
  </si>
  <si>
    <t xml:space="preserve">Doanh nghiệp tư nhân Nam Phương </t>
  </si>
  <si>
    <t>Số 588/UBND_CN ngày 04/02/2010</t>
  </si>
  <si>
    <t>Cơ sở mua bán vật liệu xây dựng, phụ tùng ô tô, gia công cơ khí và sản xuất các sản phẩm bằng kim loại</t>
  </si>
  <si>
    <t>1402 m²</t>
  </si>
  <si>
    <t>Công ty TNHH xây dựng Vân Phong</t>
  </si>
  <si>
    <t>Số 589/UBND_CN ngày 04/02/2010</t>
  </si>
  <si>
    <t xml:space="preserve">Xây dựng xưởng cơ khí sửa chữa ôtô </t>
  </si>
  <si>
    <t>1485 m²</t>
  </si>
  <si>
    <t>Công ty TNHH xây dựng Thượng Hải</t>
  </si>
  <si>
    <t>Số 590/UBND_CN ngày 04/02/2010</t>
  </si>
  <si>
    <t>Văn phòng làm việc và nhà máy chế biến cà phê bột</t>
  </si>
  <si>
    <t>1322 m²</t>
  </si>
  <si>
    <t>Công ty TNHH đầu tư xây dựng Vạn Lợi</t>
  </si>
  <si>
    <t>Số 591/UBND_CN ngày 04/02/2010</t>
  </si>
  <si>
    <t>Trụ sở làm việc, cửa hàng trưng bày giới thiệu sản phẩm ô tô, xưởng bảo dưỡng sửa chữa xe ô tô, nhà kho, nhà ở công nhân</t>
  </si>
  <si>
    <t>6045 m²</t>
  </si>
  <si>
    <t>Xã Ea Tu - thành phố Buôn Ma Thuột</t>
  </si>
  <si>
    <t>Công ty TNHH Thái Hòa</t>
  </si>
  <si>
    <t>Số 981/UBND-CN ngày 04/3/2010</t>
  </si>
  <si>
    <t>Xây dựng mới chợ Tân Hoà</t>
  </si>
  <si>
    <t>14 750 m²</t>
  </si>
  <si>
    <t>Phường Tân Hoà- TP Buôn Ma Thuột</t>
  </si>
  <si>
    <t>Công ty TNHH Nhân Phú - Lâm Đồng</t>
  </si>
  <si>
    <t>Số 2005/UBND-CN ngày 29/4/2010</t>
  </si>
  <si>
    <t>Xây dựng sân golf</t>
  </si>
  <si>
    <t>Hồ Ea Kao, BMT và huyện Buôn Đôn</t>
  </si>
  <si>
    <t>Công ty TNHH Việt Thuận Thành -TP HCM</t>
  </si>
  <si>
    <t>Số 2264/UBND-CN ngày 14/5/2010</t>
  </si>
  <si>
    <t>Bến xe, cửa hàng xăng dầu, trạm dừng nghỉ và cửa hàng kinh doanh tổng hợp</t>
  </si>
  <si>
    <t>3 700 m²</t>
  </si>
  <si>
    <t>Công ty TNHH một thành viên vận tải Thành Đạt</t>
  </si>
  <si>
    <t>Số 3404/UBND-CN ngày 06/7/2010</t>
  </si>
  <si>
    <t>Văn phòng làm việc, nhà hàng, tiệc cưới, nhà nghỉ…</t>
  </si>
  <si>
    <t>0,7 ha</t>
  </si>
  <si>
    <t>P. Tân Lập - TP Buôn Ma Thuột</t>
  </si>
  <si>
    <t>Công ty TNHH một thành viên cà phê Á Châu</t>
  </si>
  <si>
    <t>Số 3869/UBND-CN ngày 30/7/2010</t>
  </si>
  <si>
    <t>Khách sạn, nhà hàng</t>
  </si>
  <si>
    <t>59 Hùng Vương - TP Buôn Ma Thuột</t>
  </si>
  <si>
    <t>Công ty Cổ phần Lâm sản Đắk Lắk</t>
  </si>
  <si>
    <t>Số 4597/UBND-CN ngày 06/9/2010</t>
  </si>
  <si>
    <t xml:space="preserve">Trụ sở làm việc kết hợp nhà khách </t>
  </si>
  <si>
    <t>1 300 m²</t>
  </si>
  <si>
    <t>11 Trần Hưng Đạo- TP Buôn Ma Thuột</t>
  </si>
  <si>
    <t>Công ty 789- Bộ Quốc phòng</t>
  </si>
  <si>
    <t>Số 4643/UBND-CN ngày 08/9/2010</t>
  </si>
  <si>
    <t>Trường Trung cấp Đam San</t>
  </si>
  <si>
    <t>4,2 ha</t>
  </si>
  <si>
    <t>Khối 8 - P.Tân An - TP Buôn Ma Thuột</t>
  </si>
  <si>
    <t>Trung tâm Phát triển công nghệ giáo dục và đào tạo chi nhánh Tây Nguyên - Cơ sở 3 tại Đắk Lắk</t>
  </si>
  <si>
    <t>Số 4974/UBND-VHXH ngày 22/9/2010</t>
  </si>
  <si>
    <t>Trường tư thục chất lượng cao ischool</t>
  </si>
  <si>
    <t>08 ha</t>
  </si>
  <si>
    <t>Công ty TNHH MTV Đầu tư và phát triển học đường  Quốc tế</t>
  </si>
  <si>
    <t>Số 5200/UBND-VHXH ngày 05/10/2010</t>
  </si>
  <si>
    <t>Xây dựng khu du lịch cụm thác Dray Sáp Thượng và Dray Nur</t>
  </si>
  <si>
    <t>xã Dray Sáp - huyện Krông Ana</t>
  </si>
  <si>
    <t>Công ty TNHH đầu tư du lịch Đặng Lê</t>
  </si>
  <si>
    <t>Số 5450/UBND-VHXH ngày 19/10/2010</t>
  </si>
  <si>
    <t xml:space="preserve">Khu dịch vụ thể dục thể thao buôn A'Ko Dhong </t>
  </si>
  <si>
    <t>Buôn A'Ko Dhong - thành phố Buôn Ma Thuột</t>
  </si>
  <si>
    <t>Công ty TNHH một thành viên Huynh Đệ</t>
  </si>
  <si>
    <t>Số 5752/UBND-VHXH ngày 02/11/2010</t>
  </si>
  <si>
    <t>Cơ sở đào tạo của Ngân hàng chính sách xã hội</t>
  </si>
  <si>
    <t>220 ha</t>
  </si>
  <si>
    <t>Ngân hàng chính sách xã hội</t>
  </si>
  <si>
    <t>Số 6064/UBND-CN ngày 17/11/2010</t>
  </si>
  <si>
    <t>Bãi đậu xe, kho vật tư, xưởng sửa chữa phương tiện xe máy chuyên dùng và khu nhà nghỉ công nhân</t>
  </si>
  <si>
    <t>Công ty TNHH Môi trường Đông Phương</t>
  </si>
  <si>
    <t>Số 6536/UBND-CN ngày 10/12/2010</t>
  </si>
  <si>
    <t>Bến xe ô tô khách huyện M'Đrắk</t>
  </si>
  <si>
    <t>Buôn Ea Lai, xã Krong Jin, huyện M'Đắk</t>
  </si>
  <si>
    <t>Hợp tác xã Quyết Thắng</t>
  </si>
  <si>
    <t>Số 891/UBND-CN ngày 01/3/2010</t>
  </si>
  <si>
    <t>Bệnh viện đa khoa Đất Việt</t>
  </si>
  <si>
    <t>Công ty TNHH Bệnh viện da khoa Quốc tế Đất Việt</t>
  </si>
  <si>
    <t>Số 2378/UBND-CN ngày 19/5/2010</t>
  </si>
  <si>
    <t>Trường Cao đẳng Bách khoa Tây Nguyên</t>
  </si>
  <si>
    <t>5,5 ha</t>
  </si>
  <si>
    <t>Tại khu vực phía Đông Nam, nằm ngoài phạm vi quy hoạch phân khu tỷ lệ 1/2000 khu đô thị mới Đồi Thủy Văn</t>
  </si>
  <si>
    <t>Viện Công nghệ và quản trị - TP Hồ Chí Minh (216 đường Cộng Hòa P12Q.Tân Bình - TP HCM)</t>
  </si>
  <si>
    <t>Số 6786/UBND-VHXH ngày 22/12/2010</t>
  </si>
  <si>
    <t>Nhà khách Nguyễn Khuyến</t>
  </si>
  <si>
    <t>Số 4380/UBND-CN ngày 25/8/2010</t>
  </si>
  <si>
    <t>Trường mầm non Sao Việt</t>
  </si>
  <si>
    <t>Phường Tân Lập, BMT</t>
  </si>
  <si>
    <t>Công ty TNHH Châu Phúc</t>
  </si>
  <si>
    <t>Số 4978/UBND-CN ngày 22/9/2010</t>
  </si>
  <si>
    <t>428,89 ha</t>
  </si>
  <si>
    <t>Ia Rvê - Ea Súp</t>
  </si>
  <si>
    <t>C.ty TNHH CĐ XD và CB gỗ Thái Dương</t>
  </si>
  <si>
    <t>Số 2957/QĐ-UBND ngày 17/11/2010</t>
  </si>
  <si>
    <t>545,63 ha</t>
  </si>
  <si>
    <t>Ea Bung- Ea Súp</t>
  </si>
  <si>
    <t>C.ty CP TM XNK Tấn Hưng</t>
  </si>
  <si>
    <t>Số 2535/QĐ-UBND ngày 10/01/2010</t>
  </si>
  <si>
    <t>783,4 ha</t>
  </si>
  <si>
    <t>Công ty TNHH 27/7</t>
  </si>
  <si>
    <t>Số 2959/QĐ-UBND ngày 17/11/2010</t>
  </si>
  <si>
    <t>553,9 ha</t>
  </si>
  <si>
    <t>Ia R'Vê- Ea Súp</t>
  </si>
  <si>
    <t>C.ty CP XD TM Đại Hưng</t>
  </si>
  <si>
    <t>Số 2702/QĐ-UBND ngày 21/10/2010</t>
  </si>
  <si>
    <t>Trồng bông</t>
  </si>
  <si>
    <t>193 ha</t>
  </si>
  <si>
    <t>Ya Tơ Nốt - Ea Súp</t>
  </si>
  <si>
    <t>Công ty CP SXKDNL dệt may Việt Nam</t>
  </si>
  <si>
    <t>Số 1657/QĐ-UBND ngày 07/6/2010</t>
  </si>
  <si>
    <t>900 ha</t>
  </si>
  <si>
    <t>C.ty LN Thuần Mẫn- huyện Ea H'leo</t>
  </si>
  <si>
    <t>C.ty LN Thuần Mẫn LK C.ty TNHH MTV SX TM Hoàng Thiên</t>
  </si>
  <si>
    <t>Số 92/UBND-NN&amp;MT 01/11/2010</t>
  </si>
  <si>
    <t>Tổng vốn</t>
  </si>
  <si>
    <t>CÁC DỰ ÁN HOÀN THÀNH</t>
  </si>
  <si>
    <t>Lĩnh vực công nghiệp</t>
  </si>
  <si>
    <t xml:space="preserve">Xưởng sản xuất </t>
  </si>
  <si>
    <t>900 tấn/năm</t>
  </si>
  <si>
    <t>Buôn Kô Đung - xã Ea Nuol - huyện Buôn Đôn</t>
  </si>
  <si>
    <t>Công ty cổ phần Nicotex Đắk Lắk</t>
  </si>
  <si>
    <t>Số 4305/UBND-CN ngày 30/8/2011</t>
  </si>
  <si>
    <t xml:space="preserve">Trung tâm Metro Cash &amp; Carry tại thành phố Buôn Ma Thuột
</t>
  </si>
  <si>
    <t>2,9 ha</t>
  </si>
  <si>
    <t>Khu Đô thị mới Km4-Km5, phường Tân An, BMT.</t>
  </si>
  <si>
    <t>Công ty Cash &amp; Carry Việt Nam</t>
  </si>
  <si>
    <t>CV số 1335/
UBND-CN, 24/3/2011.</t>
  </si>
  <si>
    <t>Trung tâm Thương mại</t>
  </si>
  <si>
    <t>Công ty cổ phần Thương mại Nguyễn Kim (TP HCM)</t>
  </si>
  <si>
    <t>Số 5446/UBND-CN ngày 24/10/2011</t>
  </si>
  <si>
    <t>Bệnh viện  mắt Tây Nguyên</t>
  </si>
  <si>
    <t>50 giường</t>
  </si>
  <si>
    <t>309 Ngô Quyền - BMT</t>
  </si>
  <si>
    <t>CV số 4799/
UBND-CN, 21/9/2011</t>
  </si>
  <si>
    <t>Mở rộng trụ sở làm việc, nhà quản lý vận hành dự án thủy điện Srêpôk 4A</t>
  </si>
  <si>
    <t>xã Krông Ana - huyện Buôn Đôn</t>
  </si>
  <si>
    <t>Công ty cổ phần thủy điện Buôn Đôn</t>
  </si>
  <si>
    <t>Số 4236/UBND-CN ngày 25/8/2011</t>
  </si>
  <si>
    <t xml:space="preserve">Văn phòng làm việc và showroom giới thiệu sản phẩm
</t>
  </si>
  <si>
    <t>3.200 m²</t>
  </si>
  <si>
    <t>Đường Nguyễn Chí Thanh, phường Tân An, BMT.</t>
  </si>
  <si>
    <t>Công ty CP Kim khí miền Trung</t>
  </si>
  <si>
    <t>CV số 224/
UBND-CN, 17/01/2011.</t>
  </si>
  <si>
    <t>Dự án xây dựng cụm Nhà máy sản xuất công nghiệp</t>
  </si>
  <si>
    <t>CCN Ea H'leo</t>
  </si>
  <si>
    <t>Công ty THNH Ngọc Hùng</t>
  </si>
  <si>
    <t>Số 5000/UBND-NN&amp;MT ngày 30/9/2011</t>
  </si>
  <si>
    <t xml:space="preserve">Văn phòng làm việc, kho chứa hàng và trung chuyển hàng, trạm thu mua nông sản và sơ chế nông sản
</t>
  </si>
  <si>
    <t>0,55 ha</t>
  </si>
  <si>
    <t>Km10, QL26, xã Ea Tu, BMT.</t>
  </si>
  <si>
    <t>DNTN thương mại Lai Vy</t>
  </si>
  <si>
    <t>CV số 847/
UBND-CN, 28/02/2011.</t>
  </si>
  <si>
    <t>Trồng rừng</t>
  </si>
  <si>
    <t>2.254 ha</t>
  </si>
  <si>
    <t>Huyện Lắk</t>
  </si>
  <si>
    <t>Công ty CP Giấy Tân Mai</t>
  </si>
  <si>
    <t>Số 376/QĐ-UBND ngày 30/01/2011</t>
  </si>
  <si>
    <t>1.165 ha</t>
  </si>
  <si>
    <t>Cư M'Lan- huyện Ea Súp</t>
  </si>
  <si>
    <t>C.ty TNHH Anh Quốc</t>
  </si>
  <si>
    <t>Số 65/QĐ-UBND ngày 12/01/2011</t>
  </si>
  <si>
    <t>Nhà máy chế biến mủ cao su tại huyện Cư M'gar</t>
  </si>
  <si>
    <t>Huyện Cư M'Gar, tỉnh Đắk Lắk</t>
  </si>
  <si>
    <t>Cty TNHH Sao Mai Anh (Khánh Hòa)</t>
  </si>
  <si>
    <t>Số 1529/UBND-CN ngày 4/4/2011</t>
  </si>
  <si>
    <t>Nhà máy may công nghiệp</t>
  </si>
  <si>
    <t>Phường Tân An, BMT.</t>
  </si>
  <si>
    <t>Tập đoàn dệt may Việt Nam</t>
  </si>
  <si>
    <t>CV số 2602/
UBND-CN, 31/5/2011.</t>
  </si>
  <si>
    <t>Khu dịch vụ và du lịch hồ Ea Kar và đồi Chư Cúc</t>
  </si>
  <si>
    <t>Huyện Ea Kar</t>
  </si>
  <si>
    <t>Công ty TNHH MTV XD-TM-ĐT-DL Ea Kar</t>
  </si>
  <si>
    <t>Số 431/UBND-CN ngày 25/01/2011</t>
  </si>
  <si>
    <t>Mô hình du lịch cộng đồng sinh thái cà phê tại buôn Ako Dhong</t>
  </si>
  <si>
    <t>6 hộ gia đình tham gia</t>
  </si>
  <si>
    <t>thành phố BMT</t>
  </si>
  <si>
    <t>Công ty TNHH Vạn Phát</t>
  </si>
  <si>
    <t>Số 1282/UBND-VHXH ngày 22/3/2011</t>
  </si>
  <si>
    <t>Khu du lịch Sinh thái - Văn hóa - Cộng đồng buôn Kotam</t>
  </si>
  <si>
    <t>Công ty cổ phần du lịch cộng đồng Kotam.</t>
  </si>
  <si>
    <t>Trung tâm mua bán, trưng bày, giới thiệu các sản phẩm đặc trưng Tây Nguyên kết hợp cửa hàng xăng dầu</t>
  </si>
  <si>
    <t>Ngã tư đường Hà Huy Tập với đường vành đai phía Tây, thành phố Buôn Ma Thuột</t>
  </si>
  <si>
    <t>Công ty TNHH Thương mại và Dịch vụ xăng dầu Nhật Quang</t>
  </si>
  <si>
    <t>Số 2896/QĐ-UBND ngày 05/12/2014</t>
  </si>
  <si>
    <t>Thông báo KL số: 05/TB-UBND ngày 10/1/2011</t>
  </si>
  <si>
    <t>Dự án đầu tư xây dựng và kinh doanh CSHT cụm công nghiệp Krông Búk 1</t>
  </si>
  <si>
    <t>Cụm công nghiệp Krông Búk 1</t>
  </si>
  <si>
    <t>Số 2050/UBND-CN ngày 28/4/2011</t>
  </si>
  <si>
    <t xml:space="preserve">Văn phòng làm việc, cửa hàng kinh doanh thu mua nông sản, nhà kho
</t>
  </si>
  <si>
    <t>QL26, xã Ea Tu.</t>
  </si>
  <si>
    <t>Công ty CP Dược - vật tư Y Tế Đắk Lắk</t>
  </si>
  <si>
    <t xml:space="preserve">Công ty TNHH Thương mại Hoa Đào
</t>
  </si>
  <si>
    <t>CV số 184/
UBND-CN, 13/01/2011.</t>
  </si>
  <si>
    <t xml:space="preserve">Trung tâm thương mại trái cây Buôn Ma Thuột
</t>
  </si>
  <si>
    <t>Km9, QL14, phường Tân An, BMT.</t>
  </si>
  <si>
    <t>Hợp tác xã Lộc Nguyên</t>
  </si>
  <si>
    <t>CV số 223/
UBND-CN, 17/01/2011.</t>
  </si>
  <si>
    <t xml:space="preserve">Cơ sở sản xuất, mua bán vật liệu xây dựng, hàng trang trí nội thất, mua bán kính gương, cơ khí hàn xì
</t>
  </si>
  <si>
    <t>759 m²</t>
  </si>
  <si>
    <t>Xã Ea Ral, huyện Ea H'leo.</t>
  </si>
  <si>
    <t>Công ty TNHH Thế An</t>
  </si>
  <si>
    <t>CV số 325/
UBND-CN, 20/01/2011.</t>
  </si>
  <si>
    <t xml:space="preserve">Trung tâm mua bán vi tính, thiết bị tin học, viễn thông
</t>
  </si>
  <si>
    <t>733 m²</t>
  </si>
  <si>
    <t>Công ty TNHH MTV Tin học Bảo Tín</t>
  </si>
  <si>
    <t>CV số 326/
UBND-CN, 20/01/2011.</t>
  </si>
  <si>
    <t xml:space="preserve">Cơ sở mua bán vật liệu xây dựng, gia công cơ khí và xưởng sửa chữa ô tô, mua bán phụ tùng ô tô
</t>
  </si>
  <si>
    <t>709 m²</t>
  </si>
  <si>
    <t>Công ty TNHH Diệp Thanh Tuấn</t>
  </si>
  <si>
    <t>CV số 327/
UBND-CN, 20/01/2011.</t>
  </si>
  <si>
    <t xml:space="preserve">Văn phòng giao dịch
</t>
  </si>
  <si>
    <t>Tổ dân phố 2, TT Ea Đrăng, huyện Ea H'leo.</t>
  </si>
  <si>
    <t>Ngân hàng Đầu tư và Phát triển - Chi nhánh Bắc Đắk Lắk</t>
  </si>
  <si>
    <t>CV số 551/
UBND-TCTM, 10/02/2011.</t>
  </si>
  <si>
    <t xml:space="preserve">Văn phòng, cơ sở làm việc
</t>
  </si>
  <si>
    <t>0,4 ha</t>
  </si>
  <si>
    <t>Doanh nghiệp tư nhân Viết Hiền</t>
  </si>
  <si>
    <t>CV số 695/
UBND-CN, 18/02/2011.</t>
  </si>
  <si>
    <t xml:space="preserve">Văn phòng làm việc và cơ sở kinh doanh
</t>
  </si>
  <si>
    <t>Phường Tân Lợi, BMT.</t>
  </si>
  <si>
    <t>Công ty TNHH Thương mại Thái Phúc</t>
  </si>
  <si>
    <t>CV số 1684/
UBND-CN, 13/4/2011.</t>
  </si>
  <si>
    <t xml:space="preserve">Cửa hàng xăng dầu </t>
  </si>
  <si>
    <t>5.000 m²</t>
  </si>
  <si>
    <t>km 662 - quốc lộ 14- xã Chứ Kbo - huyện Krong Búk</t>
  </si>
  <si>
    <t>Công ty xăng dầu Nam Tây Nguyên</t>
  </si>
  <si>
    <t>Số 296/UBND-KT&amp;HT ngày 13/6/2011</t>
  </si>
  <si>
    <t>Trại sản xuất mía giống</t>
  </si>
  <si>
    <t>199,2 ha</t>
  </si>
  <si>
    <t>Tiểu khu 206, xã Ya Tờ Mốt, huyện Ea Súp</t>
  </si>
  <si>
    <t>Số 1042/UBND-NN&amp;MT ngày 20/2/2014</t>
  </si>
  <si>
    <t>Dự án phát triển nhà, Trung tâm Thương mại, văn phòng và căn hộ cao cấp cho thuê</t>
  </si>
  <si>
    <t>1.792 m²</t>
  </si>
  <si>
    <t>42 Hùng Vương - TP Buôn Ma Thuột</t>
  </si>
  <si>
    <t>Công ty TNHH Sản xuất Thương mại Nam Đại Thành</t>
  </si>
  <si>
    <t>Số 3362/UBND-CN ngày 08/7/2011</t>
  </si>
  <si>
    <t>Khu dịch vụ thể thao</t>
  </si>
  <si>
    <t>Cư Kuin</t>
  </si>
  <si>
    <t>Số 3522/.UBND-CN ngày 19/7/2011</t>
  </si>
  <si>
    <t>Nhà hàng tiệc cưới Sky Garden</t>
  </si>
  <si>
    <t>223 Lê Thị Hồng Gấm- Tp Buôn Ma Thuột</t>
  </si>
  <si>
    <t>Công ty TNHH Đăng Khôi</t>
  </si>
  <si>
    <t>Số 4378/UBND-CN ngày 01/9/2011</t>
  </si>
  <si>
    <t xml:space="preserve">Đại học Bình Dương phân hiệu 2 </t>
  </si>
  <si>
    <t>Huyện Cư Kuin.</t>
  </si>
  <si>
    <t>Trường Đại học Bình Dương</t>
  </si>
  <si>
    <t>Số 4816/UBND-VHXH ngày 22/9/2011</t>
  </si>
  <si>
    <t>Bệnh viện  đa khoa Vạn An</t>
  </si>
  <si>
    <t>Khu quy hoạch đô thị mới km4 - km5- P.Tân An- TP Buôn Ma Thuột</t>
  </si>
  <si>
    <t>Ông Phạm Văn Nguyễn Tuấn (01 Mai Hắc Đế - TP BMT)</t>
  </si>
  <si>
    <t>Số 5400/UBND-VHXH ngày 21/10/2011</t>
  </si>
  <si>
    <t>Văn phòng làm việc, nhà kho, cửa hàng kinh doanh cà phê nông sản</t>
  </si>
  <si>
    <t>Km 10, quốc lộ 16, xã Ea Tur, thành phố Buôn Ma Thuột</t>
  </si>
  <si>
    <t>Công ty TNHH Hải Hà</t>
  </si>
  <si>
    <t>Số 6675/UBND-CN ngày 22/12/2011</t>
  </si>
  <si>
    <t>Xây dựng mới chợ Hòa Phú</t>
  </si>
  <si>
    <t>Xã Hòa Phú - Thành phố Buôn Ma Thuột</t>
  </si>
  <si>
    <t>Công ty TNHH Nhân Phú</t>
  </si>
  <si>
    <t>Số 6502/UBND-CN ngày 13/12/2011</t>
  </si>
  <si>
    <t xml:space="preserve">Trung tâm du lịch Buôn Đôn
</t>
  </si>
  <si>
    <t>Buôn Trí A, xã Krông Ana, huyện Buôn Đôn</t>
  </si>
  <si>
    <t xml:space="preserve">Công ty TNHH MTV Xuất nhập khẩu 2/9 Đắk Lắk
</t>
  </si>
  <si>
    <t>CV số 5978/
UBND-CN, 16/11/2011</t>
  </si>
  <si>
    <t xml:space="preserve">Trường Mầm non quốc tế Hoa Sen
</t>
  </si>
  <si>
    <t>4.967m2</t>
  </si>
  <si>
    <t>Khu dân cư đô thị khối 6 phường Tân An, BMT</t>
  </si>
  <si>
    <t>Công ty CP Toàn Thắng</t>
  </si>
  <si>
    <t>CV số 2120/
UBND-CN, 05/5/2011</t>
  </si>
  <si>
    <t>Khảo sát vùng nguyên liệu bông vải trên địa bàn huyện Ea Súp</t>
  </si>
  <si>
    <t>Huyện Ea Súp</t>
  </si>
  <si>
    <t>Thành lập Công ty TNHH Tập đoàn đầu tư quốc tế Trung Dung Việt Nam (gắn với thành lập doanh nghiệp FDI)</t>
  </si>
  <si>
    <t>70,45 m²</t>
  </si>
  <si>
    <t>Số 179, đường Ama Khê, phường Tự An, thành phố Buôn Ma Thuột, tỉnh Đắk Lắk</t>
  </si>
  <si>
    <t xml:space="preserve"> Công ty TNHH Tập đoàn đầu tư quốc tế Trung Dung Việt Nam</t>
  </si>
  <si>
    <t>40121000168 ngày 9/7/2014</t>
  </si>
  <si>
    <t>Công ty CPSXKD nguyên liệu Dệt may Việt Nam</t>
  </si>
  <si>
    <t>Số 3926/UBND-NN&amp;MT ngày 08/8/2011</t>
  </si>
  <si>
    <t>708 ha</t>
  </si>
  <si>
    <t>Huyện Ea H'leo</t>
  </si>
  <si>
    <t>Số 2408/QĐ-UBND ngày 15/9/2011</t>
  </si>
  <si>
    <t>779,8 ha</t>
  </si>
  <si>
    <t>Tân Hòa- huyện Buôn Đôn</t>
  </si>
  <si>
    <t>Cty TNHH SX-XNK lương thực Bình Dương</t>
  </si>
  <si>
    <t>Số 248/QĐ-UBND ngày 25/01/2011</t>
  </si>
  <si>
    <t>Số 2173/QĐ-UBND ngày 23/8/2011</t>
  </si>
  <si>
    <t>310 ha</t>
  </si>
  <si>
    <t>C.ty LN Chư Phả - Ea H'leo</t>
  </si>
  <si>
    <t>C.ty CP XNK và ĐT Hải Hà</t>
  </si>
  <si>
    <t xml:space="preserve"> Số 2420/QĐ-UBND ngày 16/9/2011</t>
  </si>
  <si>
    <t>Tổng cộng</t>
  </si>
  <si>
    <t>Chủ trương đầu tư của UBND tỉnh/ GCNĐT</t>
  </si>
  <si>
    <t>Dự án</t>
  </si>
  <si>
    <t>Địa điểm</t>
  </si>
  <si>
    <t>Tổng vốn (tỷ đồng)</t>
  </si>
  <si>
    <t>Nhà đầu tư</t>
  </si>
  <si>
    <t>Quy mô / Công suất</t>
  </si>
  <si>
    <t>STT</t>
  </si>
  <si>
    <t>Khu liên hợp nông công nghiệp chuyên chăn nuôi bò sữa</t>
  </si>
  <si>
    <t>730 ha</t>
  </si>
  <si>
    <t>Xã Ea Sol - huyện Ea H"leo</t>
  </si>
  <si>
    <t>Nhà máy chiết nạp gas (LPG)</t>
  </si>
  <si>
    <t>Công ty TNHH VN GAS - Đắk Lắk</t>
  </si>
  <si>
    <t>Số 8556/UBND-CN ngày 19/11/2014</t>
  </si>
  <si>
    <t xml:space="preserve">Công ty TNHH đầu tư sản xuất thương mại XNK Phước Thành </t>
  </si>
  <si>
    <t>Số 696/UBND-NN&amp;MT ngày 25/01/2014</t>
  </si>
  <si>
    <t>Điểm du lịch nghỉ dưỡng sinh thái hồ Lắk</t>
  </si>
  <si>
    <t>4,8ha</t>
  </si>
  <si>
    <t>Xã Yang Tao và thị trấn Liên Sơn - Huyện Lắk</t>
  </si>
  <si>
    <t>Công ty TNHH Du lịch Đường mòn Châu Á</t>
  </si>
  <si>
    <t>Số 618/UBND-CN ngày 23/01/2014</t>
  </si>
  <si>
    <t>Nhà máy chế biến mủ cao su</t>
  </si>
  <si>
    <t>22,5 ha</t>
  </si>
  <si>
    <t>Xã Ea Tir, huyện Ea H'leo</t>
  </si>
  <si>
    <t>Công ty TNHH cao su Kim Huỳnh Đắk Lắk</t>
  </si>
  <si>
    <t>Số 1205/UBND-NN&amp;NT ngày 27/02/2014</t>
  </si>
  <si>
    <t>Khách sạn vật tư</t>
  </si>
  <si>
    <t>Số 229 đường Đinh Tiên Hoàng, thành phố Buôn Ma Thuột</t>
  </si>
  <si>
    <t>Công ty CP vật tư và Xây dựng Đắk Lắk</t>
  </si>
  <si>
    <t>Số 1834/UBND-CN ngày 21/3/2014</t>
  </si>
  <si>
    <t>Nhà máy chế biến đá Granit</t>
  </si>
  <si>
    <t>12,67 ha</t>
  </si>
  <si>
    <t>Công ty cổ phần Trung Văn</t>
  </si>
  <si>
    <t>Thôn 5, thôn 6, xã Hòa Sơn, huyện Krông Bông,</t>
  </si>
  <si>
    <t>Số 1740/UBND-NN&amp;MT ngày 19/3/2014</t>
  </si>
  <si>
    <t>NGOÀI KHU, CỤM CÔNG NGHIỆP</t>
  </si>
  <si>
    <t>TRONG KHU, CỤM CÔNG NGHIỆP</t>
  </si>
  <si>
    <t xml:space="preserve">Nhà máy sản xuất phân bón Việt Nga </t>
  </si>
  <si>
    <t>Công ty TNHH MTV Việt Nga</t>
  </si>
  <si>
    <t xml:space="preserve">Xưởng chưng cất dầu FO từ nhựa, cao su </t>
  </si>
  <si>
    <t>Công ty TNHH TM XD Ngọc</t>
  </si>
  <si>
    <t>Dự án chế biến gỗ và sản xuất thiết bị nội thất</t>
  </si>
  <si>
    <t>Công ty TNHH Cao Lâm Phát</t>
  </si>
  <si>
    <t xml:space="preserve">Nhà máy cơ khí độc lập </t>
  </si>
  <si>
    <t>Công ty TNHH Cơ khí Độc Lập</t>
  </si>
  <si>
    <t>0,76 ha</t>
  </si>
  <si>
    <t xml:space="preserve">Nhà máy sản xuất gạch không nung Block Việt </t>
  </si>
  <si>
    <t>Công ty TNHH Mai Thiên Khánh</t>
  </si>
  <si>
    <t>1,12 ha</t>
  </si>
  <si>
    <t xml:space="preserve">Tổng vốn </t>
  </si>
  <si>
    <t>0,62 ha</t>
  </si>
  <si>
    <t xml:space="preserve">1,24 ha </t>
  </si>
  <si>
    <t>1,4 ha</t>
  </si>
  <si>
    <t>Khu CN Hòa Phú</t>
  </si>
  <si>
    <t xml:space="preserve">Trường mầm non tư thục </t>
  </si>
  <si>
    <t>Khu đô thị mới trung tâm phường Tân Lợi thành phố Buôn Ma Thuột</t>
  </si>
  <si>
    <t xml:space="preserve">Số 2997/UBND-CN ngày 07/5/2014 </t>
  </si>
  <si>
    <t>Nhà khách Trung Nguyên</t>
  </si>
  <si>
    <t>5,9ha</t>
  </si>
  <si>
    <t>Công ty cổ phần cà phê Trung Nguyên</t>
  </si>
  <si>
    <t>Số 3902/UBND-CN ngày 09/6/2014</t>
  </si>
  <si>
    <t>8.100 m²</t>
  </si>
  <si>
    <t>Công ty TNHH Giáo dục Kitty</t>
  </si>
  <si>
    <t>Phường Tân Lợi thành phố Buôn Ma Thuột</t>
  </si>
  <si>
    <t>Phường An Bình, Thị xã Buôn Hồ</t>
  </si>
  <si>
    <t>Công ty TNHH MTV Trường Mầm non tư thục Buôn Hồ</t>
  </si>
  <si>
    <t>Số 5271/UBND-CN ngày 28/7/2014</t>
  </si>
  <si>
    <t>2796,3 m²</t>
  </si>
  <si>
    <t>Trung tâm tổ chức Hội nghị, Dạ tiệc và Thương mại</t>
  </si>
  <si>
    <t>Số 33, Nguyễn Công Trứ, Thành phố Buôn Ma Thuột, tỉnh Đắk lắk</t>
  </si>
  <si>
    <t>HTX Thương mại và Dịch vụ Hoàng Lộc</t>
  </si>
  <si>
    <t>Số 2078/QĐ-UBND ngày 11/9/2014</t>
  </si>
  <si>
    <t xml:space="preserve">Trung tâm thương mại </t>
  </si>
  <si>
    <t xml:space="preserve">phường Thành Nhất, Thành phố Buôn Ma Thuột </t>
  </si>
  <si>
    <t>Công ty CP Bất động sản Việt - Nhật</t>
  </si>
  <si>
    <t>Số 2113/QĐ-UBND ngày 15/9/2014</t>
  </si>
  <si>
    <t>Khu danh làm thắng cảnh đồi Cư H'lâm</t>
  </si>
  <si>
    <t>7225,3 m²</t>
  </si>
  <si>
    <t xml:space="preserve">18.145m² </t>
  </si>
  <si>
    <t>62 ha</t>
  </si>
  <si>
    <t>Thị trấn Ea Pốk, huyện Cư M'gar</t>
  </si>
  <si>
    <t>Công ty TNHH Đầu tư  Du lịch Đặng Lê</t>
  </si>
  <si>
    <t>Số 2118/QĐ-UBND ngày 16/9/2014</t>
  </si>
  <si>
    <t>Bến xe khách huyện Cư Kuin</t>
  </si>
  <si>
    <t>thôn Nam Hòa, xã Dray Bhăng, huyện Cư Kuin</t>
  </si>
  <si>
    <t>Hợp tác xã Vận tải Nam Hòa</t>
  </si>
  <si>
    <t>Số 2117/QĐ-UBND ngày 16/9/2014</t>
  </si>
  <si>
    <t>Sản xuất gạch không nung và vật liệu xây dựng khác</t>
  </si>
  <si>
    <t>xã Hòa Phú, thành phố Buôn Ma Thuột.</t>
  </si>
  <si>
    <t>Công ty TNHH Xây dựng Hoàng Vũ</t>
  </si>
  <si>
    <t>Số 2119/QĐ-UBND ngày 16/9/2014</t>
  </si>
  <si>
    <t xml:space="preserve">5500 m² </t>
  </si>
  <si>
    <t xml:space="preserve">Nhà máy  sản xuất phân bón </t>
  </si>
  <si>
    <t>6,58 ha</t>
  </si>
  <si>
    <t>Cty TNHH
MTV phân bón
Tây Nguyên</t>
  </si>
  <si>
    <t>Số 40221000015 ngày 19/8/2014</t>
  </si>
  <si>
    <t>Số 123/KCN-QLĐT ngày 26/4/2014</t>
  </si>
  <si>
    <t>Số 40221000014 ngày 08/5/2014</t>
  </si>
  <si>
    <t>Số 40221000012 ngày 02/8/2014</t>
  </si>
  <si>
    <t>Số 40221000011 ngày 13/1/2014</t>
  </si>
  <si>
    <t>Số 40221000013 ngày 21/4/2014</t>
  </si>
  <si>
    <t>DA sản xuất xe nông dụng đa năng</t>
  </si>
  <si>
    <t>Nhà máy sản xuất phân bón phục vụ nông nghiệp</t>
  </si>
  <si>
    <t>Sản xuất than Binchotan (than chuông)</t>
  </si>
  <si>
    <t>Sản xuất phân bón NPK, vi sinh, hữu cơ khoáng - phân bón lá</t>
  </si>
  <si>
    <t>Cty CP phân bón bền vững</t>
  </si>
  <si>
    <t>Cty TNHH SX TM Lê Hà</t>
  </si>
  <si>
    <t>Cty TNHH TM &amp; SX phân bón Việt Đức</t>
  </si>
  <si>
    <t>Công ty cổ phần Cơ khí Nông nghiệp  DLK</t>
  </si>
  <si>
    <t>0,72 ha</t>
  </si>
  <si>
    <t>1,5 ha</t>
  </si>
  <si>
    <t>1 ha</t>
  </si>
  <si>
    <t>Số 40221000016 ngày 10/9/2014</t>
  </si>
  <si>
    <t>Số 216/KCN-QLĐT ngày 30/7/2014</t>
  </si>
  <si>
    <t>Số 205/KCN-QLĐT ngày 23/7/2014</t>
  </si>
  <si>
    <t>Số 249/KCN-QLĐT ngày 29/8/2014</t>
  </si>
  <si>
    <t xml:space="preserve">Công ty CP Sản xuất – Thương mại Vạn Thịnh </t>
  </si>
  <si>
    <t xml:space="preserve">0,3920 ha </t>
  </si>
  <si>
    <t>CCN Tân An</t>
  </si>
  <si>
    <t>Di dời xưởng sản xuất ván nhựa formica</t>
  </si>
  <si>
    <t xml:space="preserve">Công ty TNHH Hùng Đạt </t>
  </si>
  <si>
    <t xml:space="preserve">0,45 ha  </t>
  </si>
  <si>
    <t>Xưởng sản xuất gạch không nung</t>
  </si>
  <si>
    <t xml:space="preserve">Công ty TNHH XD Tân Thành </t>
  </si>
  <si>
    <t xml:space="preserve">0,60 ha </t>
  </si>
  <si>
    <t>Sản xuất dây kẽm gai</t>
  </si>
  <si>
    <t>Trạm cân và khách sạn</t>
  </si>
  <si>
    <t>Buôn Lê B, thị trấn Ea Drăng, huyện Ea H,leo</t>
  </si>
  <si>
    <t>Doanh nghiệp tư nhân thương mại Út Liên</t>
  </si>
  <si>
    <t>Số 2149/QĐ-UBND ngày 17/9/2014</t>
  </si>
  <si>
    <t>Khu nông nghiệp lõi ứng dụng công nghệ cao, trồng bưởi, gừng và hoa quả nhiệt đới</t>
  </si>
  <si>
    <t>82,94 ha</t>
  </si>
  <si>
    <t>Thôn 11,19,20 xã Krông Búk, huyện Krông Pắk</t>
  </si>
  <si>
    <t>Công ty TNHH Tư vấn và Phát triển nông sản BATO</t>
  </si>
  <si>
    <t>Số 2213/QĐ-UBND ngày 23/9/2014</t>
  </si>
  <si>
    <t>Phụ lục 1:               DANH MỤC CÁC DỰ ÁN THU HÚT TRƯỚC VÀ TRONG NĂM 2006</t>
  </si>
  <si>
    <t>Tổng vốn 
(tỷ đồng)</t>
  </si>
  <si>
    <t>Chủ trương đầu tư/CNĐT của UBND tỉnh</t>
  </si>
  <si>
    <t>I</t>
  </si>
  <si>
    <t>Lĩnh vực Công nghiệp-thủy điện</t>
  </si>
  <si>
    <t>Nhà máy thủy điện Krông K'mar</t>
  </si>
  <si>
    <t>Xã Hòa Sơn, huyện Krông Bông</t>
  </si>
  <si>
    <t>CTCP Đầu tư phát triển 
Sông Đà</t>
  </si>
  <si>
    <t>40121000001 ngày 26/12/2006</t>
  </si>
  <si>
    <t>Thôn 2, xã Ea Kiết, Cư M'gar</t>
  </si>
  <si>
    <t>Công ty TNHH Quán Quân - Tây Nguyên</t>
  </si>
  <si>
    <t>40121000002 ngày 26/12/2006</t>
  </si>
  <si>
    <t>Dự án thủy điện Buôn Kốp (280MW)</t>
  </si>
  <si>
    <t xml:space="preserve">Tỉnh ĐăkLăk, ĐăkNông </t>
  </si>
  <si>
    <t>Tập đoàn Điện lực Việt Nam</t>
  </si>
  <si>
    <t>Dự án thủy điện buôn Tua Srah (86 MW)</t>
  </si>
  <si>
    <t xml:space="preserve">Tỉnh ĐăkLăk, ĐăkNông, Lâm Đồng </t>
  </si>
  <si>
    <t>DAĐT xây dựng nhà máy thuỷ điện Sêrêpốk 4</t>
  </si>
  <si>
    <t>Huyện Buôn Đôn</t>
  </si>
  <si>
    <t>Cty cổ phần đầu tư và phát triển Đại Hải - TP HCM</t>
  </si>
  <si>
    <t>DA Thuỷ điện Ea MĐoal 2</t>
  </si>
  <si>
    <t>4 MW</t>
  </si>
  <si>
    <t>Xã Ea Mđoal- M'Đrăk</t>
  </si>
  <si>
    <t>Cty CP Nguồn Sáng</t>
  </si>
  <si>
    <t>CV 3502/UBND-CN ngày 20/11/2006</t>
  </si>
  <si>
    <t>Dự án thủy điện Serepok 3</t>
  </si>
  <si>
    <t>220 MW</t>
  </si>
  <si>
    <t>Dự án thủy điện Krông H'Năng</t>
  </si>
  <si>
    <t>64 MW</t>
  </si>
  <si>
    <t xml:space="preserve">M'Drăk </t>
  </si>
  <si>
    <t>Công ty Cổ phần Điện Sông Ba</t>
  </si>
  <si>
    <t>DA Thuỷ điện Ea Kar</t>
  </si>
  <si>
    <t>3 MW</t>
  </si>
  <si>
    <t>Xã Yang Mao, huyện Krông Bông</t>
  </si>
  <si>
    <t xml:space="preserve">Cty TNHH Hoàng Nguyên </t>
  </si>
  <si>
    <t>GCNĐT số 40121000015 ngày 08/8/2007</t>
  </si>
  <si>
    <t>DA Thuỷ điện Ea Tul 4</t>
  </si>
  <si>
    <t>4,5MW</t>
  </si>
  <si>
    <t>xã Ea Mdroh, huyện CưMgar</t>
  </si>
  <si>
    <t>Cty cổ phần đầu tư thuỷ điện Đắk Pri</t>
  </si>
  <si>
    <t>GCNĐT số 40121000025 ngày 31/10/2007</t>
  </si>
  <si>
    <t>Bệnh viện Đa Khoa Thiện Hạnh giai đoạn 1</t>
  </si>
  <si>
    <t>TP.BMT</t>
  </si>
  <si>
    <t>Công ty TNHH Bệnh viện đa khoa Thiện Hạnh</t>
  </si>
  <si>
    <t>Trồng hoa xuất khẩu tại Đăk Lăk</t>
  </si>
  <si>
    <t>Đắk Lắk</t>
  </si>
  <si>
    <t>Công ty TNHH Hoa Đắk Lắk</t>
  </si>
  <si>
    <t>Văn phòng, cửa hàng xăng dầu</t>
  </si>
  <si>
    <t>TP BMT</t>
  </si>
  <si>
    <t>Công ty TNHH Tân Nguyên</t>
  </si>
  <si>
    <t>Nhà hàng tiệc cưới Dakruco</t>
  </si>
  <si>
    <t>Số 702/SXD-QH ngày 18/10/2006</t>
  </si>
  <si>
    <t>Trường tư thục mầm non quốc tế</t>
  </si>
  <si>
    <t>Công ty TNHH Yến Ngân</t>
  </si>
  <si>
    <t>CV 2241/UBND-CN ngày 27/6/2006</t>
  </si>
  <si>
    <t>Trường THPT Phú Xuân</t>
  </si>
  <si>
    <t>Phường Tân An, Tp BMT</t>
  </si>
  <si>
    <t>Công ty TNHH XD Phú Xuân</t>
  </si>
  <si>
    <t>Khách sạn Sài Gòn Ban Mê (Thắng Lợi)</t>
  </si>
  <si>
    <t>132 phòng, 4 sao(0,273 ha)</t>
  </si>
  <si>
    <t>03 Phan Chu Trinh - BMT</t>
  </si>
  <si>
    <t>Tổng Công ty du lịch SG tourist &amp; CT CP Du lịch Đắk Lắk</t>
  </si>
  <si>
    <t>TB số 99/TB-UBND ngày 16/8/2006</t>
  </si>
  <si>
    <t>Dự án Trung tâm Thương mại VINATEX</t>
  </si>
  <si>
    <t>4.540  m²</t>
  </si>
  <si>
    <t>78 Lý Thường Kiệt, BMT</t>
  </si>
  <si>
    <t>Công ty hàng thời trang VN - Tập đoàn dệt may VNam (TPHCM)</t>
  </si>
  <si>
    <t>Số 3655/UBND-VX ngày 04/12/2006</t>
  </si>
  <si>
    <t>DA đầu tư  trồng rừng nguyên liệu</t>
  </si>
  <si>
    <t>235 ha</t>
  </si>
  <si>
    <t xml:space="preserve">Công ty cổ phần Nghiệp Lâm
</t>
  </si>
  <si>
    <t>QĐ 1076/QĐ-UB ngày 19/7/2004 của UBT</t>
  </si>
  <si>
    <t>II</t>
  </si>
  <si>
    <t>Lĩnh vực công nghiệp,
thủy điện</t>
  </si>
  <si>
    <t>DA thuỷ điện Ea Súp 3</t>
  </si>
  <si>
    <t>6MW</t>
  </si>
  <si>
    <t>Huyện Cư Mgar</t>
  </si>
  <si>
    <t>Cty TNHH Nhật Hà - BMT</t>
  </si>
  <si>
    <t>GCNĐT số 40121000017 ngày 17/9/2007</t>
  </si>
  <si>
    <t>Dự án đầu tư xây dựng hạ tầng Khu tiểu thủ công nghiệp BMT</t>
  </si>
  <si>
    <t>48,5 ha</t>
  </si>
  <si>
    <t>TPBMT</t>
  </si>
  <si>
    <t>Công ty CP xây dựng giao thông Hồng Lĩnh (TPHCM)</t>
  </si>
  <si>
    <t>40121000054 ngày 15/12/2008</t>
  </si>
  <si>
    <t>Dự án xây dựng bãi đậu, đỗ xe các loại tại TP BMT</t>
  </si>
  <si>
    <t>Phường Tân Lập-TP BMT</t>
  </si>
  <si>
    <t xml:space="preserve">Công ty TNHH Xây dựng Thuận An </t>
  </si>
  <si>
    <t>Công văn số 3942/UBND-CN ngày 22/12/2006</t>
  </si>
  <si>
    <t>Lĩnh vực thương mại - dịch vụ</t>
  </si>
  <si>
    <t>Dự án Trung tâm Thương mại Phú Xuân</t>
  </si>
  <si>
    <t xml:space="preserve">Khách sạn 14 tầng + siêu thị 3 tầng </t>
  </si>
  <si>
    <t>Phường Tân Lợi TP BMT</t>
  </si>
  <si>
    <t xml:space="preserve">Công ty TNHH Phú Xuân </t>
  </si>
  <si>
    <t>TB số 102/TB-UBND ngày 17/8/2006</t>
  </si>
  <si>
    <t>DA thành lập Trường Đại học Đông Á tại Đắk lắk</t>
  </si>
  <si>
    <t>Thành phố BMT</t>
  </si>
  <si>
    <t>Đại học Đông Á (Đà Nẵng)</t>
  </si>
  <si>
    <t>CV số 3655/UBND-VX ngày 4/12/2006</t>
  </si>
  <si>
    <t>DA Trung tâm văn hoá - Thương mại - Dịch vụ tổng hợp Đắk Lắk (DAKLAK CENTER)</t>
  </si>
  <si>
    <t>Lô số 8, đường Nguyễn tất Thành - Tp Buôn Ma Thuột.</t>
  </si>
  <si>
    <t>Công ty Cổ phần đầu tư Cao Nguyên</t>
  </si>
  <si>
    <t>CV số 2778/UBND-CN ngày 20/9/2006</t>
  </si>
  <si>
    <t>III</t>
  </si>
  <si>
    <t xml:space="preserve">Lĩnh vực công nghiệp - thuỷ điện
</t>
  </si>
  <si>
    <t>DA Thủy điện Ea KTour</t>
  </si>
  <si>
    <t>9,3 MW</t>
  </si>
  <si>
    <t>Xã Hoà Phong, huyện Krông Bông</t>
  </si>
  <si>
    <t>Cty TNHH Hoàng Nguyên - BMT</t>
  </si>
  <si>
    <t>Cv 2539/UBND-CN ngày 26/8/2005</t>
  </si>
  <si>
    <t>DA thủy điện Ea Ral</t>
  </si>
  <si>
    <t>6,5MW</t>
  </si>
  <si>
    <t>Xã Ea Trang-huyện M'Đrăk</t>
  </si>
  <si>
    <t>Công ty TNHH 
Hải Đăng</t>
  </si>
  <si>
    <t>GCNĐT số 40121000026 ngày 20/11/2007</t>
  </si>
  <si>
    <t>DA Thuỷ điện Krông Hin 3</t>
  </si>
  <si>
    <t>Xã Cư Roá, M'Đrắk</t>
  </si>
  <si>
    <t>Cty TNHH 
Hải Đăng</t>
  </si>
  <si>
    <t>Cv 1895/CV-UB ngày 04/8/2003</t>
  </si>
  <si>
    <t>DA Thuỷ điện Ea Puich 1</t>
  </si>
  <si>
    <t>6 MW</t>
  </si>
  <si>
    <t>Xã Ea Sô, huyện EaKar</t>
  </si>
  <si>
    <t>Cty CP XNK tổng hợp và hợp tác quốc tê'</t>
  </si>
  <si>
    <t>Cv 2036/UBND -CN, ngày 8/8/2006</t>
  </si>
  <si>
    <t>DA Thuỷ điện Đập Ea Súp Thượng</t>
  </si>
  <si>
    <t>2 MW</t>
  </si>
  <si>
    <t>Xã IaLốp, Ea Súp</t>
  </si>
  <si>
    <t>Cty khai thác công trình thủy lợi Đắk Lắk</t>
  </si>
  <si>
    <t>677/CV-UB ngày 8/3/2005</t>
  </si>
  <si>
    <t>DA Thủy điện Ea Tul 5</t>
  </si>
  <si>
    <t>4,5 MW</t>
  </si>
  <si>
    <t>Buôn Đôn</t>
  </si>
  <si>
    <t>Công ty CP Thủy điện điện lực Đắk Lắk</t>
  </si>
  <si>
    <t>Số 3895/UBND-CN ngày 19/12/2006</t>
  </si>
  <si>
    <t>TỔNG CỘNG</t>
  </si>
  <si>
    <t xml:space="preserve">                 Phụ lục 2:        DANH MỤC CÁC DỰ  ÁN THU HÚT NĂM 2007</t>
  </si>
  <si>
    <t>Chủ trương đầu tư của UBND tỉnh</t>
  </si>
  <si>
    <t>Lĩnh vực công nghiệp - thuỷ điện</t>
  </si>
  <si>
    <t>Xây dựng xưởng ươm tơ</t>
  </si>
  <si>
    <t>Khối 4, thị trấn Ea Kar, huyện Ea Kar</t>
  </si>
  <si>
    <t>HTX Nông nghiệp Cao Sơn</t>
  </si>
  <si>
    <t>40121000005 ngày 30/3/2007</t>
  </si>
  <si>
    <t>Thủy điện Dray H'linh 3</t>
  </si>
  <si>
    <t>Thôn 5, xã Hòa Phú, TP.BMT</t>
  </si>
  <si>
    <t>Công ty TNHH Xây lắp điện Hưng Phúc</t>
  </si>
  <si>
    <t>40121000007 ngày 17/4/2007</t>
  </si>
  <si>
    <t>Tinh chế thức ăn gia súc và sơ chế nông sản nguyên liệu</t>
  </si>
  <si>
    <t>Km59 QL26, xã Ea Đar, huyện Ea Kar</t>
  </si>
  <si>
    <t>Công ty TNHH Một thành viên Thanh Bình</t>
  </si>
  <si>
    <t>40121000016 ngày 24/8/2007</t>
  </si>
  <si>
    <t>Thủy điện Ea M'đoal 3</t>
  </si>
  <si>
    <t>Xã Ea M'đoal, huyện M'drăk</t>
  </si>
  <si>
    <t>Công ty TNHH Hòa Long</t>
  </si>
  <si>
    <t>40121000020 ngày 17/9/2007</t>
  </si>
  <si>
    <t>Đổi mới công nghệ chế biến tinh bột thường sang chế biến tinh bột biến tính</t>
  </si>
  <si>
    <t>Km110 QL14, xã Ea H'leo, huyện Ea H'leo</t>
  </si>
  <si>
    <t>Công ty TNHH Thành Vũ</t>
  </si>
  <si>
    <t>40121000022  ngày 25/9/2007</t>
  </si>
  <si>
    <t>Nhà máy chế biến mủ cao su ly tâm</t>
  </si>
  <si>
    <t>Xã Cuôr Đăng và Ea Drơng, huyện Cư M'gar</t>
  </si>
  <si>
    <t>40121000029 ngày 05/12/2007</t>
  </si>
  <si>
    <t>Nhà máy chế biến đá granite xuất khẩu và tiêu thụ nội địa</t>
  </si>
  <si>
    <t>Buôn Hồ, huyện Krông Buk</t>
  </si>
  <si>
    <t>Công ty TNHH Kỷ nguyên hoa cương</t>
  </si>
  <si>
    <t>40121000030 ngày 18/12/2007</t>
  </si>
  <si>
    <t xml:space="preserve"> Nhà máy bia Sài Gòn - Đắk Lắk</t>
  </si>
  <si>
    <t>Tổng Cty bia rượu nước giải khát Sài gòn</t>
  </si>
  <si>
    <t>Biên bản họp với UBND tỉnh ngày 25/5/2007</t>
  </si>
  <si>
    <t>DA đầu tư xây dựng nhà máy gạch Tuy nel Giang Sơn</t>
  </si>
  <si>
    <t>Xã Hoà Hiệp, huyện Cư Kuin</t>
  </si>
  <si>
    <t>Cty TNHH Xây dựng Bình Minh 1, số 126 Đinh Tiên Hoàng TP BMT</t>
  </si>
  <si>
    <t>Số  4630/UBND-CN ngày 03/12/2007</t>
  </si>
  <si>
    <t>Thủy điện Đắk Liêng</t>
  </si>
  <si>
    <t>0,4MW</t>
  </si>
  <si>
    <t>Công ty Cổ phần Nguồn Sáng</t>
  </si>
  <si>
    <t>Số 1895/UBND-CN ngày 07/6/2007</t>
  </si>
  <si>
    <t>DA Thuỷ điện Ea Đrăng 2</t>
  </si>
  <si>
    <t>6,4 MW</t>
  </si>
  <si>
    <t>Xã Ea Wy, huyện Ea H'Leo</t>
  </si>
  <si>
    <t>Cty CP Thuỷ điện Điện lực Đắk Lắk</t>
  </si>
  <si>
    <t>GCNĐT số 40121000023 ngày 08/10/2007</t>
  </si>
  <si>
    <t>Văn phòng, cửa hàng kinh doanh xe ô tô.</t>
  </si>
  <si>
    <t xml:space="preserve"> Đường Nguyễn Chí Thanh đối diện Công viên nước.</t>
  </si>
  <si>
    <t>Cty TNHH Trường Linh</t>
  </si>
  <si>
    <t>Số 3195/UBND-CN, ngày 29/8/2007</t>
  </si>
  <si>
    <t>Dự án Trung tâm sửa chữa, bảo dưỡng các loại xe ô tô.</t>
  </si>
  <si>
    <t>Phường Tân An -Tp Buôn Ma Thuột</t>
  </si>
  <si>
    <t>Công ty TNHH Hoàng Việt</t>
  </si>
  <si>
    <t>Số 5018/UBND-CN ngày 31/12/2007</t>
  </si>
  <si>
    <t>DA xây dựng văn phòng, trung tâm trưng bày giới thiệu sản phẩm, kinh doanh ô tô và dịch vụ bảo hành, bảo dưỡng xe các loại</t>
  </si>
  <si>
    <t>Số 80 Nguyễn Chí Thanh-BMT</t>
  </si>
  <si>
    <t>Cty TNHH Công nghiệp Ô tô Đắk Lắk</t>
  </si>
  <si>
    <t>CV 2574/UBND-CN, ngày 20/7/2007</t>
  </si>
  <si>
    <t>Văn phòng, cơ sở kinh doanh</t>
  </si>
  <si>
    <t>P.Tân An- TP Buôn Ma Thuột</t>
  </si>
  <si>
    <t>Công ty TNHH Nguyên Hưng</t>
  </si>
  <si>
    <t>Số 1073/UBND-CN ngày 10/4/2007</t>
  </si>
  <si>
    <t>Cửa hàng trưng bày và giới thiệu ô tô</t>
  </si>
  <si>
    <t>Lô Y2 + Y3 Y Bih A LeO</t>
  </si>
  <si>
    <t>Xí nghiệp tư doanh Công Thành</t>
  </si>
  <si>
    <t>Số 2490/UBND-CN ngày 13/7/2007</t>
  </si>
  <si>
    <t>Văn phòng làm việc</t>
  </si>
  <si>
    <t>Km9 -QL 14 xã Ea Tu</t>
  </si>
  <si>
    <t>Công ty TNHH Phú Xuyên</t>
  </si>
  <si>
    <t>Số 3814/UBND-CN ngày 08/10/2007</t>
  </si>
  <si>
    <t xml:space="preserve">xây dựng Trung tâm sửa chữa, bão dưỡng ô tô, kho hàng trang trí nội thất và lắp ráp cửa cuốn, cửa kéo </t>
  </si>
  <si>
    <t>Phường Tân Lợi -Tp Buôn Ma Thuột</t>
  </si>
  <si>
    <t>Công ty TNHH Phú Thành</t>
  </si>
  <si>
    <t>Số 5022/UBND-CN ngày 31/12/2007</t>
  </si>
  <si>
    <t>DA bến xe khách phía nam - TP BMT</t>
  </si>
  <si>
    <t>Công ty TNHH Rạng Đông- TP HCM</t>
  </si>
  <si>
    <t>GCNĐT số 40121000024 ngày 11/10/2007</t>
  </si>
  <si>
    <t>DA Khách sạn Đại Hùng</t>
  </si>
  <si>
    <t>191 Hùng Vương TP BMT</t>
  </si>
  <si>
    <t>Công ty TNHH Đại Hùng</t>
  </si>
  <si>
    <t>Số 3911/UBND-CN ngày 12/10/2007</t>
  </si>
  <si>
    <t>Trung tâm thương mại dịch vụ tổng hợp</t>
  </si>
  <si>
    <t>Xã Hòa Thắng - TP.BMT</t>
  </si>
  <si>
    <t>Tổng công ty Cà phê Việt Nam</t>
  </si>
  <si>
    <t>Số 1801/UBND-CN ngày 01/6/2007</t>
  </si>
  <si>
    <t>Trung tâm thương mại Intimex Buôn Ma Thuột</t>
  </si>
  <si>
    <t>TP. Buôn Ma Thuột</t>
  </si>
  <si>
    <t>CTCP XNK Intimex</t>
  </si>
  <si>
    <t>40121000028 ngày 05/12/2007</t>
  </si>
  <si>
    <t>Khu nhà nghỉ sân vườn Tính Nên</t>
  </si>
  <si>
    <t>Xã Ea Đê, huyện Krông Buk</t>
  </si>
  <si>
    <t>DNTN Thương mại Tính Nên</t>
  </si>
  <si>
    <t>40121000031 ngày 21/12/2007</t>
  </si>
  <si>
    <t>Bến xe khách liên tỉnh huyện Buôn Đôn</t>
  </si>
  <si>
    <t>Xã Tân Hòa, huyện Buôn Đôn</t>
  </si>
  <si>
    <t>HTX Vận tải huyện Buôn Đôn</t>
  </si>
  <si>
    <t>40121000033 ngày 03/01/2008</t>
  </si>
  <si>
    <t>Mạng truyền hình cáp nhiều kênh CATV tại tỉnh Đắk Lắk</t>
  </si>
  <si>
    <t>Tại địa bàn các huyện trong tỉnh</t>
  </si>
  <si>
    <t>CTCP Truyền hình cáp Đắk Lắk - N.T.H.</t>
  </si>
  <si>
    <t>40121000044 ngày 29/9/2008</t>
  </si>
  <si>
    <t>DA cải tạo, nâng cấp công viên nước</t>
  </si>
  <si>
    <t>Cty cổ phần du lịch Đắk Lắk</t>
  </si>
  <si>
    <t>Cơ sở đậu xe và điểm đậu xe chuyên dùng</t>
  </si>
  <si>
    <t>Xã Ea Tu - Tp Buôn Ma Thuột</t>
  </si>
  <si>
    <t>Công ty xăng dầu 
Nam Tây Nguyên</t>
  </si>
  <si>
    <t>CV 2982/UBND-CN ngày 14/8/2007</t>
  </si>
  <si>
    <t xml:space="preserve">Cơ sở sản xuất </t>
  </si>
  <si>
    <t>Công ty TNHH Sơn Thủy</t>
  </si>
  <si>
    <t>Số 3815/UBND-CN ngày 08/10/2007</t>
  </si>
  <si>
    <t>Khách sạn 3 sao Dakruco</t>
  </si>
  <si>
    <t>Số 1345/UBND-CN ngày 03/5/2007</t>
  </si>
  <si>
    <t>Cửa hàng sách số 560 Lê Duẩn</t>
  </si>
  <si>
    <t>Phường Ea Tam- thành phố Buôn Ma Thuột</t>
  </si>
  <si>
    <t>Công ty sách &amp; thiết bị Trường học</t>
  </si>
  <si>
    <t>Số 2239/UBND-CN ngày 27/06/2007</t>
  </si>
  <si>
    <t>Văn phòng, nhà xưởng</t>
  </si>
  <si>
    <t>km9, QL14, xã Ea Tu</t>
  </si>
  <si>
    <t>Công ty TNHH Thép Phương Tạo</t>
  </si>
  <si>
    <t>5027/UBND-CN ngày 31/12/2007</t>
  </si>
  <si>
    <t>Bưu điện Ea Tam</t>
  </si>
  <si>
    <t>560 Lê Duẩn</t>
  </si>
  <si>
    <t>Bưu điện tỉnh Đắk Lắk</t>
  </si>
  <si>
    <t>Số 733/UBND-CN ngày 16/3/2007</t>
  </si>
  <si>
    <t>Dự án Trụ sở chi nhánh ngân hàng Thương mại cổ phần Kỹ thương Việt Nam, tại Đắk Lắk (giai đoạn 1)</t>
  </si>
  <si>
    <t>2720  m²</t>
  </si>
  <si>
    <t>Phường Tân Lợi, TP BMT</t>
  </si>
  <si>
    <t>Công ty TNHH một thành viên Quản lý nợ và khai thác tài sản (Hà Nội)</t>
  </si>
  <si>
    <t>Số 5021/UBND-CN ngày 31/12/2007</t>
  </si>
  <si>
    <t>Văn phòng làm việc, Ngân hàng cổ phần Quốc tế</t>
  </si>
  <si>
    <t>2700  m²</t>
  </si>
  <si>
    <t>Đường Nguyễn Tất Thành- TP BMT</t>
  </si>
  <si>
    <t>Ngân hàng TMCP Quốc tế</t>
  </si>
  <si>
    <t>Số 2446/UBND-CN ngày 11/7/2007</t>
  </si>
  <si>
    <t>DA tổ hợp khách sạn chung cư cao cấp Hoàng Anh Gia Lai - Ngân hàng Đầu tư</t>
  </si>
  <si>
    <t>82.840  m²</t>
  </si>
  <si>
    <t>33 Nguyễn Công Trứ- TP BMT</t>
  </si>
  <si>
    <t>Công ty CP Hoàng Anh Đắk Lắk</t>
  </si>
  <si>
    <t>Giấy CNĐT số 401210000013 ngày 17/7/2007</t>
  </si>
  <si>
    <t xml:space="preserve">Trụ sở làm việc và giao dịch </t>
  </si>
  <si>
    <t xml:space="preserve">Ngã tư đường Lê Thánh Tông </t>
  </si>
  <si>
    <t>Công ty Viễn thông Quân đội (Viettel)</t>
  </si>
  <si>
    <t>Số 329/UBND-CN ngày 02/02/2007</t>
  </si>
  <si>
    <t>Khu dân cư thương mại và văn phòng cho thuê</t>
  </si>
  <si>
    <t>Góc đường Ngô Quyền - Lý Tự Trọng</t>
  </si>
  <si>
    <t>Công ty TNHH MTV cà phê Buôn Ma Thuột</t>
  </si>
  <si>
    <t>QĐ số 1867/QĐ-UBND và QĐ số 1868/QĐ-UBND ngày 08/8/2007</t>
  </si>
  <si>
    <t>Lĩnh vực Nông - lâm - nghiệp</t>
  </si>
  <si>
    <t>DA nhà máy chế biến nông sản</t>
  </si>
  <si>
    <t>Xã Hòa Đông - Krông Pak</t>
  </si>
  <si>
    <t xml:space="preserve">Công ty cổ phần thực vật Nghĩa Đàn </t>
  </si>
  <si>
    <t>CV 2415/UBND- TH</t>
  </si>
  <si>
    <t>Dự án đầu tư trang trại và phát triển chăn nuôi gia súc kết hợp du lịch sinh thái</t>
  </si>
  <si>
    <t>Xã Krông A, huyện M'Drăk</t>
  </si>
  <si>
    <t>Công ty TNHH cà phê 
Trung Nguyên</t>
  </si>
  <si>
    <t>Trồng rừng nguyên liệu giấy tại 03 huyện Lắk, Đắk Nông, M'drăk tỉnh Đắk Lắk giai đoạn 2001-2020</t>
  </si>
  <si>
    <t>Huyện Lắk, M'drăk tỉnh Đắk Lắk và Thị xã Gia Nghĩa tỉnh Đắk Nông</t>
  </si>
  <si>
    <t>CTCP Giấy Tân Mai</t>
  </si>
  <si>
    <t>40121000014 ngày 17/7/2007</t>
  </si>
  <si>
    <t>Ea Hiao, Ea H'Leo</t>
  </si>
  <si>
    <t>DNTT Hoàng Phú</t>
  </si>
  <si>
    <t>QĐ 1216/ QĐ-UBND ngày 6/6/2007</t>
  </si>
  <si>
    <t>Lĩnh vực công nghiệp- thủy điện</t>
  </si>
  <si>
    <t>Thủy điện Ia Hiao 3</t>
  </si>
  <si>
    <t>Công ty XDCT giao thông 586 (TP HCM)</t>
  </si>
  <si>
    <t>Số 2317/UBND-CN ngày 04/7/2007</t>
  </si>
  <si>
    <t>Thuỷ điện Sêrepok 4A</t>
  </si>
  <si>
    <t>64MW</t>
  </si>
  <si>
    <t>xã Ea Wer và xã Ea Huar huyện Buôn Đôn</t>
  </si>
  <si>
    <t>Số 4435/UBND-CN ngày 15/11/2007</t>
  </si>
  <si>
    <t>Thủy điện Hòa Phú</t>
  </si>
  <si>
    <t>26MW</t>
  </si>
  <si>
    <t>Xã Hòa Phú  - Tp BMT</t>
  </si>
  <si>
    <t>Công ty cổ phần điện Tam Long</t>
  </si>
  <si>
    <t>Số 2645/UBND-CN ngày 24/7/2007</t>
  </si>
  <si>
    <t>Dự án đầu tư xây dựng chợ Trung tâm TP BMT</t>
  </si>
  <si>
    <t>13,083ha</t>
  </si>
  <si>
    <t>Công ty cổ phần đầu tư xây dựng và kinh doanh chợ BMT</t>
  </si>
  <si>
    <t>GCNĐT số 40121000010 ngày 29/6/2007</t>
  </si>
  <si>
    <t xml:space="preserve">Dự án Cửa hàng giới thiệu sản phẩm ô tô, bảo hành, bảo trì xe du lịch </t>
  </si>
  <si>
    <t xml:space="preserve">2.471,31  m² </t>
  </si>
  <si>
    <t>Công ty TNHH Ô tô Ford Đắk Lắk</t>
  </si>
  <si>
    <t>Số 913/UBND-CN ngày 28/3/2007</t>
  </si>
  <si>
    <t>Trường Trung cấp tư thục Kinh tế - Công nghệ Tây Nguyên</t>
  </si>
  <si>
    <t xml:space="preserve">53.847 m2
</t>
  </si>
  <si>
    <t>Phường Tân An, Tỉnh lộ 8 đi huyện CưMgar</t>
  </si>
  <si>
    <t>CV 4452/UBND-CN ngày 16/11/2007</t>
  </si>
  <si>
    <t>Trụ sở Chi nhánh Ngân hàng TMCP Sài Gòn Công thương tại Đắk Lắk</t>
  </si>
  <si>
    <t>Số 50 đường Nguyễn Tất Thành</t>
  </si>
  <si>
    <t>Ngân hàng Sài Gòn công thương-TP HCM</t>
  </si>
  <si>
    <t>CV 985/UBND-CN ngày 04/4/2007</t>
  </si>
  <si>
    <t>Cao ốc văn phòng Chi nhánh ngân hàng thương mại cổ phần Sài Gòn (SCB)</t>
  </si>
  <si>
    <t>118 Nguyễn Tất Thành</t>
  </si>
  <si>
    <t>Ngân hàng thương mại cổ phần Sài Gòn - TP HCM</t>
  </si>
  <si>
    <t>CV 119/TB-UBND ngày 17/7/2007</t>
  </si>
  <si>
    <t>Trụ sở chi nhánh, văn phòng cho thuê  - Giai đoạn 2</t>
  </si>
  <si>
    <t>Nguyễn Tất Thành - TP BMT</t>
  </si>
  <si>
    <t>Công ty TNHH MTV quản lý nợ và khai thác tài sản Ngân hàng Techcombank</t>
  </si>
  <si>
    <t xml:space="preserve">DA xây dựng văn phòng làm việc, nhà kho, xưởng sửa chữa cơ khí, bãi đậu xe, dịch vụ và sản xuất vật liệu xây dựng </t>
  </si>
  <si>
    <t>11.943 m²</t>
  </si>
  <si>
    <t>Km 9 Quốc lộ 14 TP BMT</t>
  </si>
  <si>
    <t>Cty TNHH xây dựng Hoàng Long-BMT</t>
  </si>
  <si>
    <t>Số 2275/UBND-CN, ngày 29/6/2007 thoả thuận về đất</t>
  </si>
  <si>
    <t>Công trình đã thi công được 204m hàng rào xây kín, 1 nhà xưởng sản xuất vật liệu XD (quy mô cấp 4). Đang khởi công theo kế hoạch và đã thực hiện ký quỹ 2%</t>
  </si>
  <si>
    <t>1200 ha</t>
  </si>
  <si>
    <t>BQL -RPH Núi Vọng Phu- M'Đăk</t>
  </si>
  <si>
    <t>C.ty CP trồng rừng Trường Thành LK với BQL-RPH Núi Vọng Phu</t>
  </si>
  <si>
    <t>Số 4744/UBND-NL ngày 12/11/2007</t>
  </si>
  <si>
    <t>Số 4980/UBND-NLN ngày 26/12/2007</t>
  </si>
  <si>
    <t>DA thuỷ điện Ya Hleo</t>
  </si>
  <si>
    <t>Ea Súp</t>
  </si>
  <si>
    <t>Công ty TNHH Thành Bưởi</t>
  </si>
  <si>
    <t>Số 137/UBND-CN ngày 16/01/2007</t>
  </si>
  <si>
    <t xml:space="preserve">DA đầu tư xây dựng nhà máy tinh bột và giấy   </t>
  </si>
  <si>
    <t>300.000 tấn bột/năm và 200.000 tấn giấy/năm</t>
  </si>
  <si>
    <t>Cạnh Khu CN Hoà Phú - BMT</t>
  </si>
  <si>
    <t>Cty cổ phần Giấy Tân Mai</t>
  </si>
  <si>
    <t>Biên bản thống nhất ngày 25/5/2007</t>
  </si>
  <si>
    <t>Thủy điện Chư Pong krong</t>
  </si>
  <si>
    <t>8MW</t>
  </si>
  <si>
    <t>Huyện Krông Ana</t>
  </si>
  <si>
    <t>Công ty TNHH XL Điện Hưng Phúc</t>
  </si>
  <si>
    <t>Số 1894/UBND-CN ngày 07/6/2007</t>
  </si>
  <si>
    <t xml:space="preserve">Thủy điện Krong Kmar 2 </t>
  </si>
  <si>
    <t>1MW</t>
  </si>
  <si>
    <t>Thị trấn Krong Kmar, huyện Krong Bong</t>
  </si>
  <si>
    <t xml:space="preserve">Công ty cổ phần Thủy Nguyên </t>
  </si>
  <si>
    <t>Số 3495/UBND-CN ngày 19/9/2007</t>
  </si>
  <si>
    <t>Thủy điện Buôn Rơ Chai 1</t>
  </si>
  <si>
    <t>20MW</t>
  </si>
  <si>
    <t>Công ty Cp thủy điện Đăk Nông</t>
  </si>
  <si>
    <t>Số 1896/UBND-CN ngày 07/6/2007</t>
  </si>
  <si>
    <t>Thủy điện Buôn Rơ Chai 2</t>
  </si>
  <si>
    <t>Thủy điện Krông Năng 4</t>
  </si>
  <si>
    <t>Công ty TNHH XD Phúc Vinh</t>
  </si>
  <si>
    <t>Số 4049/UBND- CN ngày 23/10/2007</t>
  </si>
  <si>
    <t>Thủy điện Đrang Phôk</t>
  </si>
  <si>
    <t>30MW</t>
  </si>
  <si>
    <t>Cty CP đầu tư xây dựng và ứng dụng công nghệ mới</t>
  </si>
  <si>
    <t>Số 4670/UBND- CN ngày 06/12/2007</t>
  </si>
  <si>
    <t>Chung cư và căn hộ cao cấp</t>
  </si>
  <si>
    <t>6,8ha</t>
  </si>
  <si>
    <t>CV 3115/UBND-CN ngày 23/8/2007</t>
  </si>
  <si>
    <t>Nông trường kiểu mẫu</t>
  </si>
  <si>
    <t>Huyện Ea Sup</t>
  </si>
  <si>
    <t>Công ty TNHH Vinamit</t>
  </si>
  <si>
    <t>CV 3664/UBND-NLN ngày 26/9/2007</t>
  </si>
  <si>
    <t xml:space="preserve"> Toà nhà INEXIM BUILDING</t>
  </si>
  <si>
    <t>4.800m2</t>
  </si>
  <si>
    <t>232 Phan Chu Trinh</t>
  </si>
  <si>
    <t>Ngân hàng Thương mại cổ phần Phương Nam</t>
  </si>
  <si>
    <t>CV 4530/UBND-NLN ngày 23/11/2007/ 
Số 3405/UBND-CN ngày 22/6/2012 (Cv chuyển nhượng)</t>
  </si>
  <si>
    <t>Trung tâm thương mại - dịch vụ Việt Thuận Thành</t>
  </si>
  <si>
    <t>10 tầng</t>
  </si>
  <si>
    <t>Thị trấn Buôn Hồ - Krông Buk</t>
  </si>
  <si>
    <t>Công ty TNHH 
Việt Thuận Thành</t>
  </si>
  <si>
    <t>40121000050 ngày 01/12/2008</t>
  </si>
  <si>
    <t xml:space="preserve">Khu du lịch Suối xanh  </t>
  </si>
  <si>
    <t>40 ha</t>
  </si>
  <si>
    <t>phường Tân Lợi - TP BMT</t>
  </si>
  <si>
    <t>Công ty cổ phần Đầu tư Trung Nguyên</t>
  </si>
  <si>
    <t>Cv 4279/UBND-CN ngày 05/11/2007</t>
  </si>
  <si>
    <t>Dự án xây dựng hệ thống cấp nước sạch cho 7 xã h.Cư Kuin</t>
  </si>
  <si>
    <t>10.000 m3/ngày</t>
  </si>
  <si>
    <t>Huyện Cư Kuin</t>
  </si>
  <si>
    <t>Công ty TNHH XD- ĐT Thuận An</t>
  </si>
  <si>
    <t>Số 3396/UBND-NLN ngày 12/9/2007</t>
  </si>
  <si>
    <t xml:space="preserve">                  Phụ lục 3:      DANH MỤC CÁC DỰ ÁN THU HÚT NĂM 2008</t>
  </si>
  <si>
    <t>Chủ trương đầu tư /GCNĐTcủa UBND tỉnh</t>
  </si>
  <si>
    <t>Khai thác và chế biến đá xây dựng</t>
  </si>
  <si>
    <t>Thôn Hợp Thành, xã Chư Huê, huyện Ea Kar</t>
  </si>
  <si>
    <t>Công ty cổ phần Đức Anh</t>
  </si>
  <si>
    <t>40121000036 ngày 18/3/2008</t>
  </si>
  <si>
    <t>Xây dựng hệ thống xử lý thu hồi khí Biogas tái sử dụng nhiệt để đốt lò thay thế dầu FO</t>
  </si>
  <si>
    <t>km 110 Quốc lộ 14, xã Ea H' Leo, huyện Ea H' Leo, tỉnh ĐăkLak.</t>
  </si>
  <si>
    <t>40121000041 ngày 04/8/2008</t>
  </si>
  <si>
    <t>Dự án khai thác mỏ đá làm vật liệu xây dựng</t>
  </si>
  <si>
    <t>Thôn 2, xã Ia Rvê, Huyện Ea Sup</t>
  </si>
  <si>
    <t>Công ty TNHH XD-ĐT Thuận An</t>
  </si>
  <si>
    <t>Số 5090/UBND-NLN ngày 02/12/2008</t>
  </si>
  <si>
    <t>Nhà máy gạch  Tuy nel</t>
  </si>
  <si>
    <t>Xã Hòa Hiệp - Cư Kuin</t>
  </si>
  <si>
    <t>Công ty TNHH XD&amp;TM Lam Hồng</t>
  </si>
  <si>
    <t>CV 1243/UBND-CN ngày 04/4/2008</t>
  </si>
  <si>
    <t>Nhà máy gạch 
Tuy nel</t>
  </si>
  <si>
    <t>15-20tr 
viên/năm</t>
  </si>
  <si>
    <t>Xã Ea Bông - Krông Ana</t>
  </si>
  <si>
    <t>Công ty TNHH Gạch Tuy nel Việt Tân</t>
  </si>
  <si>
    <t>CV 987/UBND-CN ngày 20/3/2008</t>
  </si>
  <si>
    <t xml:space="preserve">Nhà hàng, khách sạn </t>
  </si>
  <si>
    <t>Công ty TNHH Thiên Hà</t>
  </si>
  <si>
    <t>CV 432/UBND-CN ngày 31/01/2008</t>
  </si>
  <si>
    <t>Khu văn hóa thể thao thanh thiếu nhi</t>
  </si>
  <si>
    <t>TT Buôn Hồ - Krông Buk</t>
  </si>
  <si>
    <t>CT TNHH Phát triển và kinh doanh nhà đất An Nguyên Gia</t>
  </si>
  <si>
    <t>GCNĐT số 4012100038 ngày 11/4/2008</t>
  </si>
  <si>
    <t>Kho hàng, chế biến, chuyển giao sản phẩm tại Trung tâm giao dịch cà phê Buôn Ma Thuột</t>
  </si>
  <si>
    <t>CTCP Cà phê An Giang</t>
  </si>
  <si>
    <t>CV 2591/UBND-TM ngày 08/7/2008</t>
  </si>
  <si>
    <t xml:space="preserve">Trụ sở làm việc, cơ sở kinh doanh </t>
  </si>
  <si>
    <t>Công ty TNHH DV-TM-XD Thuận Thảo</t>
  </si>
  <si>
    <t>3428/UBND-CN ngày 29/8/2008</t>
  </si>
  <si>
    <t>Văn phòng, cửa hàng</t>
  </si>
  <si>
    <t>km4, QL14, đường Nguyễn Chí Thanh, Tp BMT</t>
  </si>
  <si>
    <t>Công ty TNHH Nghĩa Hằng</t>
  </si>
  <si>
    <t>Số 364/UBND-CN ngày 29/01/2008</t>
  </si>
  <si>
    <t>DNTN Thuận Phúc</t>
  </si>
  <si>
    <t>Số 4579/UBND-CN ngày 5/11/2008</t>
  </si>
  <si>
    <t>Trụ sở làm việc, cửa hàng trưng bày sản phẩm</t>
  </si>
  <si>
    <t>Công ty TNHH Mai Tiến Phát</t>
  </si>
  <si>
    <t>Số 247/UBND-CN ngày 01/7/2008</t>
  </si>
  <si>
    <t>4,8 ha</t>
  </si>
  <si>
    <t>Phan Bội Châu- p. Thành Nhất</t>
  </si>
  <si>
    <t>Số 3797/UBND-CN ngày 24/9/2008</t>
  </si>
  <si>
    <t>Xây dựng showroom trưng bày sản phẩm nông nghiệp</t>
  </si>
  <si>
    <t>Xã Pơng Drang- Krông Búk</t>
  </si>
  <si>
    <t>Công ty TNHH Thanh Tú</t>
  </si>
  <si>
    <t>Số 241/QĐ- UBND ngày 30/01/2008</t>
  </si>
  <si>
    <t>Bệnh viện Ngoại - Sản Tây Nguyên</t>
  </si>
  <si>
    <t>8,148 m²</t>
  </si>
  <si>
    <t>Phường Tân An, TP.BMT</t>
  </si>
  <si>
    <t>CTCP Từ Vân</t>
  </si>
  <si>
    <t>Số 40121000064 ngày 16/02/2009</t>
  </si>
  <si>
    <t>Lĩnh vực Nông-lâm-nghiệp</t>
  </si>
  <si>
    <t>189,14 ha</t>
  </si>
  <si>
    <t>xã Ea Hiao - Ea H'leo</t>
  </si>
  <si>
    <t>C.ty TNHH Đức Hải</t>
  </si>
  <si>
    <t>Số 1833/QĐ-UBND ngày 25/7/2008</t>
  </si>
  <si>
    <t>393,56 ha</t>
  </si>
  <si>
    <t>C.ty TNHH Lộc Phát</t>
  </si>
  <si>
    <t>Số 802/QĐ-UBND ngày 27/3/2008</t>
  </si>
  <si>
    <t>408ha</t>
  </si>
  <si>
    <t>Ea Trang, Cư San - huyện M'Đrak</t>
  </si>
  <si>
    <t>C. ty TNHH Tam Phát</t>
  </si>
  <si>
    <t>Số 2437/QĐ-UBND ngày 18/9/2008</t>
  </si>
  <si>
    <t>797 ha</t>
  </si>
  <si>
    <t>Công ty LN M'Đăk - huyện M'Đăk</t>
  </si>
  <si>
    <t>C.ty CP trồng rừng Trường Thành LK với C.ty LN M'Đrăk</t>
  </si>
  <si>
    <t>Số 4125/UBND-NLN 13/10/2008</t>
  </si>
  <si>
    <t>481 ha</t>
  </si>
  <si>
    <t>Huyện Krông Năng</t>
  </si>
  <si>
    <t>Cty TNHH Tín Phát</t>
  </si>
  <si>
    <t>Số 5341/QĐ-UBND ngày 17/12/2008</t>
  </si>
  <si>
    <t>999ha</t>
  </si>
  <si>
    <t>Cty TNHH Bảo Lâm</t>
  </si>
  <si>
    <t>Số 2737/QĐ-UBND ngày 16/10/2008</t>
  </si>
  <si>
    <t>192 ha</t>
  </si>
  <si>
    <t>Công ty CP Hưng Thịnh</t>
  </si>
  <si>
    <t>Số 4537/UBND-NLN ngày 11/03/2008</t>
  </si>
  <si>
    <t>216 ha</t>
  </si>
  <si>
    <t>Côgn ty CP Nghiệp Lâm</t>
  </si>
  <si>
    <t>Số 3101/QĐ-UBND ngày 13/11/2008</t>
  </si>
  <si>
    <t>568 ha</t>
  </si>
  <si>
    <t>xã Ea H'leo - Ea H'leo</t>
  </si>
  <si>
    <t>C.ty cổ phần ĐT Hoàng Anh Đắk Lắk (Dự án 1)</t>
  </si>
  <si>
    <t xml:space="preserve">Số 3744/QĐ-UBND ngày 31/12/2008                                  </t>
  </si>
  <si>
    <t>950 ha</t>
  </si>
  <si>
    <t>C.ty TNHH Đắc Nguyên</t>
  </si>
  <si>
    <t>Sô 3320/QĐ-UBND ngày 12/4/2008</t>
  </si>
  <si>
    <t>992 ha</t>
  </si>
  <si>
    <t>DNTN Thuận Thiên</t>
  </si>
  <si>
    <t>Số 3463/QĐ-UBND 17/12/2008</t>
  </si>
  <si>
    <t>245 ha</t>
  </si>
  <si>
    <t>xã Ea Huar- huyện Buôn Đôn</t>
  </si>
  <si>
    <t>C.ty TNHH Phúc Nguyên</t>
  </si>
  <si>
    <t>Số 3456/QĐ-UBND ngày 16/12/2008</t>
  </si>
  <si>
    <t>xã Cư Ea lang- huyện Ea Kar</t>
  </si>
  <si>
    <t>Số 3457/QĐ-UBND ngày 16/12/2008</t>
  </si>
  <si>
    <t>Lĩnh vực công nghiệp,thủy điện</t>
  </si>
  <si>
    <t>Xưởng chế biến mủ cao su</t>
  </si>
  <si>
    <t>39000  m²</t>
  </si>
  <si>
    <t>Huyện Krông Buk</t>
  </si>
  <si>
    <t>Công ty TNHH chế biến mủ cao su Phương Triều Đại</t>
  </si>
  <si>
    <t>Số 1429/UBND-NLN ngày 18/4/2008</t>
  </si>
  <si>
    <t>Nhà máy chế biến đá Granite và Văn phòng làm việc</t>
  </si>
  <si>
    <t>Công ty TNHH Nguyên Khôi</t>
  </si>
  <si>
    <t>Số 5450/UBND-NLN ngày 23/12/2008</t>
  </si>
  <si>
    <t>Lĩnh vực Thương mại- dịch vụ</t>
  </si>
  <si>
    <t>Văn phòng sửa chữa &amp; bảo hành Ô tô</t>
  </si>
  <si>
    <t>Km9 QL14, P. Tân An, TPBMT</t>
  </si>
  <si>
    <t>Công ty TNHH sản xuất Thương mại và dịch vụ Hồng An</t>
  </si>
  <si>
    <t>Số 1204/UBND-CN ngày 02/04/2008</t>
  </si>
  <si>
    <t xml:space="preserve">Showroom giới thiệu sản phẩm </t>
  </si>
  <si>
    <t>Km 9 quốc lộ 14, xã Ea Tu</t>
  </si>
  <si>
    <t xml:space="preserve">Công ty TNHH Vạn Thành </t>
  </si>
  <si>
    <t>Số 1227/UBND-CN ngày 03/4/2008</t>
  </si>
  <si>
    <t>1.000 ha</t>
  </si>
  <si>
    <t>Số 4000/UBND-NLN ngày 10/6/2008</t>
  </si>
  <si>
    <t>849 ha</t>
  </si>
  <si>
    <t>Số 2573/QĐ-UBND ngày 03/8/2008</t>
  </si>
  <si>
    <t>Số 1600/QĐ-UBND ngày 01/7/2008</t>
  </si>
  <si>
    <t>4800 ha</t>
  </si>
  <si>
    <t>C.ty CP trồng rừng Trường Thành LK với Công ty LN Lắk</t>
  </si>
  <si>
    <t>Số 4001/UBND-NL ngày 06/10/2008</t>
  </si>
  <si>
    <t>4677 ha</t>
  </si>
  <si>
    <t>Huyện Lắk, Krông Anna</t>
  </si>
  <si>
    <t>Số 4002/UBND-NL ngày 06/10/2008</t>
  </si>
  <si>
    <t>Trồng cây ăn quả, QLBVR</t>
  </si>
  <si>
    <t>1.399 ha</t>
  </si>
  <si>
    <t>Công ty TNHH Hoàn Vũ</t>
  </si>
  <si>
    <t>Số 2359/QĐ-UBND ngày 08/9/2008</t>
  </si>
  <si>
    <t>525 ha</t>
  </si>
  <si>
    <t>buôn Điết Ea Sol- huyện Ea H'leo</t>
  </si>
  <si>
    <t>C.ty TNHH Tân Nam Bảo LK cộng đồng buôn Điết - Ea Sol</t>
  </si>
  <si>
    <t>Số 4542/UBND-NLN ngày 11/3/2008</t>
  </si>
  <si>
    <t>362 ha</t>
  </si>
  <si>
    <t xml:space="preserve">C.ty TNHH Hữu Bích </t>
  </si>
  <si>
    <t>Số 3300/QĐ-UBND ngày 03/12/2008</t>
  </si>
  <si>
    <t>1.127 ha</t>
  </si>
  <si>
    <t>Công ty LN Phước An - huyện r ông Pắk</t>
  </si>
  <si>
    <t>C.ty LN Phước An LK Công ty CP trồng rừng Trường Thành</t>
  </si>
  <si>
    <t>Số 126/UBND-NLN ngày 01/11/2008</t>
  </si>
  <si>
    <t>Lĩnh vực thuỷ điện - công nghiệp</t>
  </si>
  <si>
    <t>Thủy điện Ea Sol 2</t>
  </si>
  <si>
    <t>2MW</t>
  </si>
  <si>
    <t>Công ty XDCTGT 586</t>
  </si>
  <si>
    <t>Số 939/UBND-CN ngày 17/3/2008</t>
  </si>
  <si>
    <t>CTCP Đầu tư Châu Âu Vina - TP HCM</t>
  </si>
  <si>
    <t>Số 27/TB-UBND ngày 21/02/2008</t>
  </si>
  <si>
    <t>Nhà máy chế biến các nông sản (trừ mít) và Tổng kho phân phối</t>
  </si>
  <si>
    <t>CTCP Vinamit</t>
  </si>
  <si>
    <t>CV 423/SXD-QH ngày 22/4/2008 của Sở XD v/v thỏa thuận địa điểm</t>
  </si>
  <si>
    <t>Lĩnh vực thương mại- dịch vụ</t>
  </si>
  <si>
    <t>Khu an dưỡng cho người cao tuổi</t>
  </si>
  <si>
    <t>Trung tâm từ thiện hỗ trợ người cao tuổi</t>
  </si>
  <si>
    <t>Số 4941/UBND- NLN ngày 21/11/2008</t>
  </si>
  <si>
    <t>Dự án phát triển du lịch sinh thái Vườn quốc gia Chư Yang Sin</t>
  </si>
  <si>
    <t>Vườn quốc gia Chư Yang Sin, h.Krông Bông</t>
  </si>
  <si>
    <t>Vườn quốc gia Chư Yang Sin</t>
  </si>
  <si>
    <t>Số 482/UBND-TM ngày 17/11/2008</t>
  </si>
  <si>
    <t xml:space="preserve">       Nông lâm nghiệp</t>
  </si>
  <si>
    <t>Đầu tư phát triển vùng nguyên liệu trồng cây ăn quả, chăn nuôi và xây dựng NM chế biến</t>
  </si>
  <si>
    <t>Ea Kar, M'Đrăk</t>
  </si>
  <si>
    <t xml:space="preserve">Công ty TNHH thực phẩm Tuyền Ký - TP HCM
</t>
  </si>
  <si>
    <t>Số 4561/UBND-TH ngày 04/11/2008</t>
  </si>
  <si>
    <t>Dự án nuôi trồng các loại nấm</t>
  </si>
  <si>
    <t>Công ty TNHH Thương mại DONA</t>
  </si>
  <si>
    <t>Số 4941/UBND-NLN ngày 21/11/2008</t>
  </si>
  <si>
    <t>Khu liên hiệp Công - nông nghiệp phát triển bền vững</t>
  </si>
  <si>
    <t>Huyện M'Đrăk</t>
  </si>
  <si>
    <t>Công ty TNHH Quốc tế Sao Đỏ (Hà Nội)</t>
  </si>
  <si>
    <t>Số 4940/UBND- NLN ngày 21/11/2008</t>
  </si>
  <si>
    <t>635 ha</t>
  </si>
  <si>
    <t>xã Cư M'Lan - Ea Súp</t>
  </si>
  <si>
    <t>C.ty CP hổ trợ XDTL và PTNT</t>
  </si>
  <si>
    <t>Số 4321/UBND-NL ngày 22/10/2008</t>
  </si>
  <si>
    <t>764 ha</t>
  </si>
  <si>
    <t>C.ty CP Cao su Phú Riềng Kratie</t>
  </si>
  <si>
    <t>Số 4534/UBND-NLN ngày 11/3/2008</t>
  </si>
  <si>
    <t xml:space="preserve">                  Phụ lục 4:      DANH MỤC CÁC DỰ ÁN THU HÚT NĂM 2009</t>
  </si>
  <si>
    <t>Lĩnh vực Công nghiệp - thủy điện</t>
  </si>
  <si>
    <t xml:space="preserve">Nhà máy sản xuất gạch Terrazzo, Côric, gạch Block </t>
  </si>
  <si>
    <t>Công ty TNHH một thành viên Đình Trung</t>
  </si>
  <si>
    <t>Số 2461/UBND-CN ngày 04/6/2009</t>
  </si>
  <si>
    <r>
      <t xml:space="preserve">Nhà máy sản xuất Oxy và Axêtylen
</t>
    </r>
    <r>
      <rPr>
        <i/>
        <sz val="13"/>
        <rFont val="Times New Roman"/>
        <family val="1"/>
      </rPr>
      <t>P.Ea Tam, BMT</t>
    </r>
  </si>
  <si>
    <t>P.Ea Tam - TP BMT</t>
  </si>
  <si>
    <t>Doanh nghiệp tư nhân Long Phát</t>
  </si>
  <si>
    <t>CV số 4518/
UBND-CN, 17/9/2009</t>
  </si>
  <si>
    <t>Xã Hòa Thắng - TP BMT</t>
  </si>
  <si>
    <t>Số 2555/QĐ-UBND ngày 21/9/2009</t>
  </si>
  <si>
    <t>Đường Lê Thị Hồng Gấm - BMT</t>
  </si>
  <si>
    <t>Công ty TNHH taxi du lịch Quyết Tiến</t>
  </si>
  <si>
    <t>Số 2936/UBND-CN ngày 30/6/2009</t>
  </si>
  <si>
    <t>Trạm sửa chữa, bảo hành xe máy chuyên dùng và văn phòng làm việc</t>
  </si>
  <si>
    <t>P. Khánh Xuân - TP BMT</t>
  </si>
  <si>
    <t>Công ty TNHH Xây dựng cầu đường Hoàng Nam</t>
  </si>
  <si>
    <t>Số 2571/QĐ-UBND ngày 24/9/2009</t>
  </si>
  <si>
    <t>Văn phòng và kho phân phối dược phẩm (02 giai đoạn)</t>
  </si>
  <si>
    <t>1,6 ha</t>
  </si>
  <si>
    <t>Phường Tân  Lợi - TP BMT</t>
  </si>
  <si>
    <t>Công ty Dược TW2, chi nhánh Đắk Lắk</t>
  </si>
  <si>
    <t>Số 2134/UBND-CN ngày 20/5/2009</t>
  </si>
  <si>
    <t>Trung tâm nghỉ dưỡng và tổ chức các sự kiện</t>
  </si>
  <si>
    <t>38.407
 m²</t>
  </si>
  <si>
    <t>Xã Hòa Thắng- TP BMT</t>
  </si>
  <si>
    <t>Công ty Cổ phần đầu tư xuất nhập khẩu cà phê Tây Nguyên</t>
  </si>
  <si>
    <t>Số 293/TB-UBND ngày 04/11/2009</t>
  </si>
  <si>
    <t>Bệnh viện đa khoa Thiện Hạnh - Giai đoạn 2</t>
  </si>
  <si>
    <t>20.889 m²</t>
  </si>
  <si>
    <t>40121000083 ngày 21/8/2009</t>
  </si>
  <si>
    <t>Văn phòng làm việc, kho hàng trung chuyển và trạm thu mua nông sản</t>
  </si>
  <si>
    <t>km 9- quốc lộ 26- xã Ea Tu-TP BMT</t>
  </si>
  <si>
    <t>Công ty Cổ phần than Trung Nguyên</t>
  </si>
  <si>
    <t>Số 6507/UBND-CN ngày 22/12/2009</t>
  </si>
  <si>
    <t>Văn phòng làm việc. Cửa hàng trưng bày và giới thiệu sản phẩm</t>
  </si>
  <si>
    <t>933 m²</t>
  </si>
  <si>
    <t>P. Tự An - TP Buôn Ma Thuột</t>
  </si>
  <si>
    <t>Số 704/QĐ-UBND ngày 24/3/2009</t>
  </si>
  <si>
    <t>xã Ea H'leo - huyện Ea H'leo</t>
  </si>
  <si>
    <t>C.ty cổ phần ĐT Hoàng Anh (Dự án 2)</t>
  </si>
  <si>
    <t>Số 216/QĐ-UBND   ngày 18/8/2009</t>
  </si>
  <si>
    <t>545 ha</t>
  </si>
  <si>
    <t>C.ty CP Đắc Nguyên Ea H'Leo</t>
  </si>
  <si>
    <t>Số 1415/QĐ-UBND ngày 06/5/2009</t>
  </si>
  <si>
    <t>Văn phòng làm việc, nhà mua bán xe ô tô, nhà xưởng sửa chữa ô tô, bến bãi kinh doanh dịch vụ nông sản, hàng thủ công mỹ nghệ và dịch vụ thương mại</t>
  </si>
  <si>
    <t>7.825 m²</t>
  </si>
  <si>
    <t>P. Tân Thành - TP Buôn Ma Thuột</t>
  </si>
  <si>
    <t>Công ty TNHH Thương mại-dịch vụ và sản xuất Cao Nguyên</t>
  </si>
  <si>
    <t>Số 2467/QĐ-UBND ngày 16/9/2009</t>
  </si>
  <si>
    <t>Trường Trung cấp nghề Bình Minh</t>
  </si>
  <si>
    <t>14.204  m²</t>
  </si>
  <si>
    <t>Phường Khánh Xuân- TP BMT</t>
  </si>
  <si>
    <t>Số 2479/QĐ-UBND ngày 17/9/2009</t>
  </si>
  <si>
    <t>Trung tâm thương mại thiết bị nông cơ phục vụ Công- Nông nghiệp</t>
  </si>
  <si>
    <t>km5, quốc lộ 14- P. Tân An- TP BMT</t>
  </si>
  <si>
    <t>Công ty TNHH Thương mại Tân Loan</t>
  </si>
  <si>
    <t>Số 2350/UBND-CN ngày 29/5/2009</t>
  </si>
  <si>
    <t>Xây dựng trường Trung học phổ thông Đông Du</t>
  </si>
  <si>
    <t>4,6 ha</t>
  </si>
  <si>
    <t>Trường PTTH Đông Du (TP HCM)</t>
  </si>
  <si>
    <t>Số 3351/UBND-VX ngày 17/7/2009</t>
  </si>
  <si>
    <t xml:space="preserve">Xây dựng trường Trung học phổ thông Nguyễn Khuyến </t>
  </si>
  <si>
    <t>10,7 ha</t>
  </si>
  <si>
    <t>Công ty TNHH 
Hoàng Việt</t>
  </si>
  <si>
    <t>Số 874/UBND-VX ngày 09/3/2009</t>
  </si>
  <si>
    <t>Dự án nuôi cá nước lạnh</t>
  </si>
  <si>
    <t>Xã Cư Drăm, Krông Bông</t>
  </si>
  <si>
    <t>Công ty TNHH Xây dựng Bình Minh I</t>
  </si>
  <si>
    <t>Số  300/UBND-NLN ngày 02/02/2009</t>
  </si>
  <si>
    <t>475 ha</t>
  </si>
  <si>
    <t>C.ty TNHH TM DV XNK Hoàng Gia Phát</t>
  </si>
  <si>
    <t>Số 626/QĐ-UBND ngày 19/3/2009</t>
  </si>
  <si>
    <t>1.040 ha</t>
  </si>
  <si>
    <t>Buôn Chăm, buôn Kary - Ea Sol - huyện Ea H'leo</t>
  </si>
  <si>
    <t>C.ty CP đầu tư TM-DV Hoàng Việt LK cộng đồng buôn Chăm, buôn Kary-Ea Sol</t>
  </si>
  <si>
    <t>Số 166/UBND-NLN ngày 14/01/2009</t>
  </si>
  <si>
    <t>303 ha</t>
  </si>
  <si>
    <t>HTX Trường Sơn</t>
  </si>
  <si>
    <t>Số 1061/QĐ-UBND ngày 05/4/2009</t>
  </si>
  <si>
    <t>698 ha</t>
  </si>
  <si>
    <t>Xã Ea Lê - huyện Ea Súp</t>
  </si>
  <si>
    <t>C.ty TNHH Gia Huy</t>
  </si>
  <si>
    <t>Số 1737/QĐ-UBND ngày 07/7/2009</t>
  </si>
  <si>
    <t>295 ha</t>
  </si>
  <si>
    <t>DNTN Phát Đạt</t>
  </si>
  <si>
    <t>GCNQSDĐ A0189265 ngày 13/3/2009</t>
  </si>
  <si>
    <t>438 ha</t>
  </si>
  <si>
    <t>C.ty TNHH Hoàng Nguyễn</t>
  </si>
  <si>
    <t>Sô 1885/QĐ-UBND ngày 21/7/2009</t>
  </si>
  <si>
    <t>Nhà máy thủy điện Buôn Bra</t>
  </si>
  <si>
    <t>10 MW</t>
  </si>
  <si>
    <t>Công ty CP Sông Đà- Ban Mê</t>
  </si>
  <si>
    <t>Số 5821/UBND-CN ngày 18/11/2009</t>
  </si>
  <si>
    <t>Dự án đầu tư dây chuyền sản xuất nước uống đóng chai và SX phân bón hữu cơ vi sinh</t>
  </si>
  <si>
    <t>Công ty cao su Đắk Lắk</t>
  </si>
  <si>
    <t>Số 421/UBND-CN ngày 10/02/2009</t>
  </si>
  <si>
    <t xml:space="preserve">Xây dựng nhà máy đá Granit </t>
  </si>
  <si>
    <r>
      <t>33.927 m</t>
    </r>
    <r>
      <rPr>
        <vertAlign val="superscript"/>
        <sz val="13"/>
        <rFont val="Times New Roman"/>
        <family val="1"/>
      </rPr>
      <t>2</t>
    </r>
  </si>
  <si>
    <t>Xã Yang Reh- huyện Krông Bông</t>
  </si>
  <si>
    <t>Công ty Cp xây dựng Lộc Phát</t>
  </si>
  <si>
    <t xml:space="preserve">Số 5788/UBND-NN.MT17/11/2009  </t>
  </si>
  <si>
    <t xml:space="preserve">Thăm dò quặng sắt </t>
  </si>
  <si>
    <t>xã Ea Wy - huyện Ea H'Leo</t>
  </si>
  <si>
    <t>Tập đoàn Hoàng Anh - Gia Lai</t>
  </si>
  <si>
    <t>Số 287/TB-UBND ngày 26/10/2009</t>
  </si>
  <si>
    <t>Làng cà phê Trung Nguyên</t>
  </si>
  <si>
    <t>1,2 ha</t>
  </si>
  <si>
    <t>Phường Tân Lợi-TP BMT</t>
  </si>
  <si>
    <t xml:space="preserve">Cty CP cà phê Trung Nguyên </t>
  </si>
  <si>
    <t xml:space="preserve"> Số 26/UBND-CN ngày 06/01/2009</t>
  </si>
  <si>
    <t xml:space="preserve">Dự án xây dựng văn phòng làm việc, cửa hàng trưng bày giới thiệu sản phẩm và kho hàng hoá </t>
  </si>
  <si>
    <t>5000  m²</t>
  </si>
  <si>
    <t xml:space="preserve">Công ty TNHH cơ khí Bắc Trường </t>
  </si>
  <si>
    <t>Số 936/UBND-CN ngày 12/03/2009</t>
  </si>
  <si>
    <t>Trường Trung cấp Luật Buôn Ma Thuột</t>
  </si>
  <si>
    <t>Phường Tân An, Tp.BMT</t>
  </si>
  <si>
    <t>Bộ Tư pháp</t>
  </si>
  <si>
    <t>Số 3893/UBND-CN ngày 12/8/2009</t>
  </si>
  <si>
    <t>Khu đô thị sinh thái nghỉ dưỡng Quốc tế Ea Tam, TP Buôn Ma Thuột</t>
  </si>
  <si>
    <t>48,91 ha</t>
  </si>
  <si>
    <t>Phường Ea Tam- BMT</t>
  </si>
  <si>
    <t>Công ty CP Đầu tư và Thương mại Từ Nguyên</t>
  </si>
  <si>
    <t>Số 1421/UBND-CN ngày 13/4/2009</t>
  </si>
  <si>
    <t>Chợ thị xã Buôn Hồ</t>
  </si>
  <si>
    <t>Thị xã Buôn Hồ</t>
  </si>
  <si>
    <t>Công ty TNHH phát triển và kinh doanh nhà đất An Nguyên Gia</t>
  </si>
  <si>
    <t>Số 4622/UBND-CN ngày 22/9/2009</t>
  </si>
  <si>
    <t>Bãi đậu đỗ xe ô tô phía Bắc thành phố Buôn Ma Thuột</t>
  </si>
  <si>
    <t>4000 m²</t>
  </si>
  <si>
    <t>P. Tân Lợi - TP Buôn Ma Thuột</t>
  </si>
  <si>
    <t>Hợp tác xã vận tải ô tô số 01</t>
  </si>
  <si>
    <t>Số 5039/UBND-CN ngày 13/10/2009</t>
  </si>
  <si>
    <t>Bệnh viện đa khoa tư nhân Hòa Bình</t>
  </si>
  <si>
    <t>P. Thiện An- Thị xã Buôn Hồ</t>
  </si>
  <si>
    <t>Ông Đặng Đình Sơn- Thị Xã Buôn Hồ</t>
  </si>
  <si>
    <t>Số 5653/UBND-VHXH ngày 10/11/2009</t>
  </si>
  <si>
    <t>Trung tâm đăng kiểm xe cơ giới phía Nam thành phố BMT</t>
  </si>
  <si>
    <t>6.194  m²</t>
  </si>
  <si>
    <t>xã Hòa Phú- TP BMT</t>
  </si>
  <si>
    <t>Công ty TNHH Nguyên Bình</t>
  </si>
  <si>
    <t>Số 2525/QĐ-UBND ngày 21/9/2009</t>
  </si>
  <si>
    <t>Đang chuẩn bị thủ tục triển khai đầu tư</t>
  </si>
  <si>
    <t>Trụ sở làm việc kiêm kho</t>
  </si>
  <si>
    <t>2.384  m²</t>
  </si>
  <si>
    <t>Số 51 Nguyễn Tất Thành- TP BMT</t>
  </si>
  <si>
    <t>Chi nhánh Ngân hàng Nông nghiệp và Phát triển nông thôn tỉnh Đắk Lắk</t>
  </si>
  <si>
    <t>Số 3799/UBND-CN ngày 10/8/2009</t>
  </si>
  <si>
    <t>Văn phòng làm việc, kho trung chuyển hàng hóa, bãi đậu xe của Công ty TNHH Thương mại Hoàng Vũ</t>
  </si>
  <si>
    <t>Km 13 Quốc lộ 14- xã Ea Tu - TP BMT</t>
  </si>
  <si>
    <t>Công ty TNHH Thương mại Hoàng Vũ</t>
  </si>
  <si>
    <t>Số 6559/UBND-CN ngày 24/12/2009</t>
  </si>
  <si>
    <t>Phân viện Học viện Hành chính Khu vực Tây Nguyên</t>
  </si>
  <si>
    <t>Học viện Hành chính</t>
  </si>
  <si>
    <t>Số 2702/UBND-CN ngày 17/6/2009</t>
  </si>
  <si>
    <t>Dự án chăn nuôi bò sữa</t>
  </si>
  <si>
    <t>huyện M'Đrak và Ea Kar</t>
  </si>
  <si>
    <t>Công ty Jonvest (Australia)</t>
  </si>
  <si>
    <t>Số 618/UBND-NLN ngày 20/02/2009</t>
  </si>
  <si>
    <t>Quản lý bảo vệ rừng, CN</t>
  </si>
  <si>
    <t>712 ha</t>
  </si>
  <si>
    <t>C.ty TNHH P.A.M.R</t>
  </si>
  <si>
    <t>Số 432/QĐ-UBND ngày 25/2/2009</t>
  </si>
  <si>
    <t>449 ha</t>
  </si>
  <si>
    <t>C.ty LN Ea H'leo - Ea H'leo</t>
  </si>
  <si>
    <t>Số 2649/QĐ-UBND ngày 10/2/2009</t>
  </si>
  <si>
    <t>665 ha</t>
  </si>
  <si>
    <t>Cư M'lan - huyện Ea Súp</t>
  </si>
  <si>
    <t>Số 5328/UBND-NLN ngày 27/10/2009</t>
  </si>
  <si>
    <t>688 ha</t>
  </si>
  <si>
    <t>C.ty cổ phần ĐT Hoàng Anh Đắk Lắk (Dự án 4)</t>
  </si>
  <si>
    <t>Sô 216/QĐ-UBND   ngày 18/8/2009</t>
  </si>
  <si>
    <t>Vốn</t>
  </si>
  <si>
    <t>Nhà máy sản xuất kinh doanh phân bón NPK và phân hữu cơ vi sinh</t>
  </si>
  <si>
    <t>46.400 m²</t>
  </si>
  <si>
    <t xml:space="preserve">Thôn 1, xã Ea H'leo, huyện Ea H'leo </t>
  </si>
  <si>
    <t>Công ty cổ phần kinh doanh phân bón Việt Hoa NB</t>
  </si>
  <si>
    <t>Số 2228/QĐ-UBND ngày 25/9/2014</t>
  </si>
  <si>
    <t xml:space="preserve">Khu thương mại phức hợp đa chức năng </t>
  </si>
  <si>
    <t>30 Lê Thị Hồng Gấm, thành phố Buôn Ma Thuột</t>
  </si>
  <si>
    <t>Công ty cổ phần xây dựng cơ sở hạ tầng</t>
  </si>
  <si>
    <t>Số 7116/UBND-CN ngày 30/9/2014</t>
  </si>
  <si>
    <t>1,7 ha</t>
  </si>
  <si>
    <t>1,88ha</t>
  </si>
  <si>
    <t>KCN Hoà Phú</t>
  </si>
  <si>
    <t>DỰ ÁN LƯU Ý</t>
  </si>
  <si>
    <t>DỰ ÁN ĐANG TRIỂN KHAI</t>
  </si>
  <si>
    <t>Dự án được UBND tỉnh phê duyệt kết quả lựa chọn nhà đầu tư</t>
  </si>
  <si>
    <t>Dự án thống nhất chủ trương không qua đấu thầu</t>
  </si>
  <si>
    <t>Dự án được UBND tỉnh chỉ định nhà đầu tư (DA xã hội hóa)</t>
  </si>
  <si>
    <t xml:space="preserve">120000 m² </t>
  </si>
  <si>
    <t xml:space="preserve">10.390 m²  </t>
  </si>
  <si>
    <t>Trụ sở làm việc, cơ sở kinh doanh</t>
  </si>
  <si>
    <t>Công ty Cổ phần vật tư và xây dựng Đắk Lắk</t>
  </si>
  <si>
    <t>Số 5193/UBND-CN ngày 24/7/2014</t>
  </si>
  <si>
    <t>4.000 - 4.500  m²</t>
  </si>
  <si>
    <t>6.893 m²</t>
  </si>
  <si>
    <t>Khu phức hợp đa chức năng</t>
  </si>
  <si>
    <t>Stt</t>
  </si>
  <si>
    <t>Tiến độ triển khai</t>
  </si>
  <si>
    <t>Dự án đã hoàn thành</t>
  </si>
  <si>
    <t xml:space="preserve">Cửa hàng và trạm chiết nạp gas
</t>
  </si>
  <si>
    <t>Km9, QL 26, xã Ea Tu, BMT</t>
  </si>
  <si>
    <t>Công ty CP than Trung Nguyên</t>
  </si>
  <si>
    <t>Số 36/
UBND-CN, 04/01/2012</t>
  </si>
  <si>
    <t>Dự án chưa khởi công</t>
  </si>
  <si>
    <t>Dự án Thương mại- Dịch vụ</t>
  </si>
  <si>
    <t>Chợ Trung Hòa</t>
  </si>
  <si>
    <t>Xã Ea Tiêu - huyện Cư Kuin</t>
  </si>
  <si>
    <t>Công ty TNHH TV</t>
  </si>
  <si>
    <t>Số 791/UBND-NN&amp;MT ngày 23/02/212</t>
  </si>
  <si>
    <t>Trường mầm non tư thục Ea Tiêu</t>
  </si>
  <si>
    <t>Cửa hàng xăng dầu</t>
  </si>
  <si>
    <t>Huyện Cư M'Gar</t>
  </si>
  <si>
    <t>Trung tâm giới thiệu sản phẩm và dịch vụ bảo hành, sửa chữa, thiết bị, phụ tùng cơ điện nông nghiệp, thủy lợi và xây dựng</t>
  </si>
  <si>
    <t xml:space="preserve">2.000 m²  </t>
  </si>
  <si>
    <t>Khối 9, phường Tân Lợi, thành phố Buôn Ma Thuột</t>
  </si>
  <si>
    <t>Công ty cổ phần sông Dinh</t>
  </si>
  <si>
    <t>Số 2565/QĐ-UBND ngày 29/10/2014</t>
  </si>
  <si>
    <t>Trường mầm non tư thục quốc tế</t>
  </si>
  <si>
    <t>9.000 m²</t>
  </si>
  <si>
    <t>Đường Nguyễn Thị Định, phường Thành Nhất, thành phố Buôn Ma Thuột</t>
  </si>
  <si>
    <t>Trường trung cấp nghề Việt Mỹ</t>
  </si>
  <si>
    <t>Số 8042/UBND-CN ngày 29/10/2014</t>
  </si>
  <si>
    <t>Tổng công ty dầu Việt Nam (PV OIL)</t>
  </si>
  <si>
    <t>Số 1033/UBND-CN ngày 06/3/2012</t>
  </si>
  <si>
    <t>Văn phòng làm việc và cơ sở kinh doanh</t>
  </si>
  <si>
    <t>4.000 m²</t>
  </si>
  <si>
    <t>P.Tân An - TP Buôn Ma Thuột</t>
  </si>
  <si>
    <t>Khu phức hợp công nghiệp mía đường</t>
  </si>
  <si>
    <t>50 ha</t>
  </si>
  <si>
    <t>Tại thôn 5, xã Ea Rốk, huyện Ea Súp</t>
  </si>
  <si>
    <t>Công ty cổ phần đường Biên Hòa</t>
  </si>
  <si>
    <t>Số 9796/UBND-CN ngày 31/12/2014</t>
  </si>
  <si>
    <t>Công ty CP cơ điện Nông nghiệp và Thủy lợi Đắk Lắk</t>
  </si>
  <si>
    <t>Số 2170/UBND-CN ngày 02/5/2012</t>
  </si>
  <si>
    <t>5.400 m²</t>
  </si>
  <si>
    <t>Công ty CP xây dựng Hồng Đạt</t>
  </si>
  <si>
    <t>Số 2169/UBND-CN ngày 02/5/2012</t>
  </si>
  <si>
    <t xml:space="preserve">Trụ sở làm việc
</t>
  </si>
  <si>
    <t>Đường Hùng Vương nối dài, phường Tân Lập, BMT</t>
  </si>
  <si>
    <t>Truyền tải điện 500Kv Buôn Ma Thuột</t>
  </si>
  <si>
    <t>CV số 185/
UBND-CN, 10/01/2012</t>
  </si>
  <si>
    <t xml:space="preserve">Trụ sở làm việc kết hợp xưởng gia công
</t>
  </si>
  <si>
    <t>Đường Nguyên Hồng, phường Tân Lợi, BMT.</t>
  </si>
  <si>
    <t>Công ty TNHH tư vấn xây dựng AT</t>
  </si>
  <si>
    <t>CV số 1742/
UBND-CN, 09/4/2012</t>
  </si>
  <si>
    <t>Khu thể thao</t>
  </si>
  <si>
    <t>5.200 m²</t>
  </si>
  <si>
    <t>Hẻm 233/21 đường Xô Viết Nghệ Tĩnh - TP BMT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</si>
</sst>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#,##0.0"/>
  </numFmts>
  <fonts count="40">
    <font>
      <sz val="10"/>
      <name val="Times New Roman"/>
      <family val="0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VNI-Times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3"/>
      <name val="Arial"/>
      <family val="0"/>
    </font>
    <font>
      <sz val="13"/>
      <color indexed="8"/>
      <name val="Times New Roman"/>
      <family val="1"/>
    </font>
    <font>
      <i/>
      <sz val="13"/>
      <name val="Times New Roman"/>
      <family val="1"/>
    </font>
    <font>
      <vertAlign val="superscript"/>
      <sz val="13"/>
      <name val="Times New Roman"/>
      <family val="1"/>
    </font>
    <font>
      <b/>
      <sz val="13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 style="thin"/>
      <right style="double"/>
      <top style="hair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double"/>
      <top style="dotted"/>
      <bottom style="hair"/>
    </border>
    <border>
      <left style="thin"/>
      <right style="double"/>
      <top style="double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63" applyFont="1" applyBorder="1" applyAlignment="1">
      <alignment horizontal="center" vertical="top" wrapText="1"/>
      <protection/>
    </xf>
    <xf numFmtId="0" fontId="7" fillId="0" borderId="0" xfId="63" applyFont="1" applyBorder="1" applyAlignment="1">
      <alignment vertical="top" wrapText="1"/>
      <protection/>
    </xf>
    <xf numFmtId="0" fontId="7" fillId="0" borderId="0" xfId="63" applyFont="1" applyBorder="1" applyAlignment="1">
      <alignment horizontal="center" vertical="top" wrapText="1"/>
      <protection/>
    </xf>
    <xf numFmtId="0" fontId="7" fillId="0" borderId="0" xfId="63" applyFont="1" applyBorder="1" applyAlignment="1">
      <alignment horizontal="justify" vertical="top" wrapText="1"/>
      <protection/>
    </xf>
    <xf numFmtId="0" fontId="6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5" fillId="0" borderId="10" xfId="6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30" fillId="0" borderId="10" xfId="67" applyFont="1" applyBorder="1" applyAlignment="1">
      <alignment horizontal="center" vertical="center" wrapText="1"/>
      <protection/>
    </xf>
    <xf numFmtId="3" fontId="30" fillId="0" borderId="10" xfId="67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center" vertical="top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center" vertical="top" wrapText="1"/>
    </xf>
    <xf numFmtId="0" fontId="0" fillId="0" borderId="10" xfId="67" applyFont="1" applyBorder="1" applyAlignment="1">
      <alignment horizontal="center" vertical="center" wrapText="1"/>
      <protection/>
    </xf>
    <xf numFmtId="0" fontId="0" fillId="0" borderId="10" xfId="67" applyFont="1" applyBorder="1" applyAlignment="1">
      <alignment horizontal="left" vertical="center" wrapText="1"/>
      <protection/>
    </xf>
    <xf numFmtId="3" fontId="0" fillId="0" borderId="10" xfId="67" applyNumberFormat="1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 quotePrefix="1">
      <alignment horizontal="left" vertical="top" wrapText="1"/>
    </xf>
    <xf numFmtId="0" fontId="0" fillId="0" borderId="10" xfId="59" applyFont="1" applyBorder="1" applyAlignment="1">
      <alignment horizontal="justify" vertical="top" wrapText="1"/>
      <protection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0" fillId="0" borderId="10" xfId="67" applyFont="1" applyBorder="1" applyAlignment="1">
      <alignment horizontal="center" vertical="top" wrapText="1"/>
      <protection/>
    </xf>
    <xf numFmtId="3" fontId="30" fillId="0" borderId="10" xfId="67" applyNumberFormat="1" applyFont="1" applyBorder="1" applyAlignment="1">
      <alignment horizontal="center" vertical="top" wrapText="1"/>
      <protection/>
    </xf>
    <xf numFmtId="0" fontId="30" fillId="0" borderId="12" xfId="67" applyFont="1" applyBorder="1" applyAlignment="1">
      <alignment horizontal="center" vertical="top" wrapText="1"/>
      <protection/>
    </xf>
    <xf numFmtId="0" fontId="30" fillId="0" borderId="10" xfId="67" applyFont="1" applyFill="1" applyBorder="1" applyAlignment="1">
      <alignment horizontal="center" vertical="top" wrapText="1"/>
      <protection/>
    </xf>
    <xf numFmtId="0" fontId="30" fillId="0" borderId="10" xfId="67" applyFont="1" applyBorder="1" applyAlignment="1">
      <alignment horizontal="justify" vertical="top" wrapText="1"/>
      <protection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 shrinkToFit="1"/>
    </xf>
    <xf numFmtId="3" fontId="30" fillId="0" borderId="10" xfId="0" applyNumberFormat="1" applyFont="1" applyBorder="1" applyAlignment="1">
      <alignment horizontal="center" vertical="top" wrapText="1"/>
    </xf>
    <xf numFmtId="0" fontId="0" fillId="0" borderId="10" xfId="64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horizontal="center" wrapText="1"/>
    </xf>
    <xf numFmtId="0" fontId="0" fillId="0" borderId="10" xfId="64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63" applyFont="1" applyBorder="1" applyAlignment="1">
      <alignment horizontal="center" vertical="top" wrapText="1"/>
      <protection/>
    </xf>
    <xf numFmtId="0" fontId="30" fillId="0" borderId="10" xfId="63" applyFont="1" applyBorder="1" applyAlignment="1">
      <alignment vertical="top" wrapText="1"/>
      <protection/>
    </xf>
    <xf numFmtId="0" fontId="0" fillId="0" borderId="10" xfId="63" applyFont="1" applyBorder="1" applyAlignment="1">
      <alignment horizontal="justify" vertical="top" wrapText="1"/>
      <protection/>
    </xf>
    <xf numFmtId="3" fontId="30" fillId="0" borderId="10" xfId="63" applyNumberFormat="1" applyFont="1" applyBorder="1" applyAlignment="1">
      <alignment horizontal="center" vertical="top" wrapText="1"/>
      <protection/>
    </xf>
    <xf numFmtId="0" fontId="0" fillId="0" borderId="10" xfId="63" applyFont="1" applyBorder="1" applyAlignment="1">
      <alignment vertical="top" wrapText="1"/>
      <protection/>
    </xf>
    <xf numFmtId="0" fontId="0" fillId="0" borderId="13" xfId="0" applyFont="1" applyBorder="1" applyAlignment="1">
      <alignment vertical="top" wrapText="1"/>
    </xf>
    <xf numFmtId="0" fontId="30" fillId="0" borderId="10" xfId="67" applyFont="1" applyFill="1" applyBorder="1" applyAlignment="1">
      <alignment horizontal="justify" vertical="top" wrapText="1"/>
      <protection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 wrapText="1"/>
    </xf>
    <xf numFmtId="3" fontId="0" fillId="0" borderId="10" xfId="59" applyNumberFormat="1" applyFont="1" applyBorder="1" applyAlignment="1">
      <alignment horizontal="center" vertical="top" wrapText="1"/>
      <protection/>
    </xf>
    <xf numFmtId="3" fontId="0" fillId="0" borderId="10" xfId="0" applyNumberFormat="1" applyFont="1" applyBorder="1" applyAlignment="1">
      <alignment vertical="center" wrapText="1"/>
    </xf>
    <xf numFmtId="3" fontId="0" fillId="0" borderId="10" xfId="59" applyNumberFormat="1" applyFont="1" applyBorder="1" applyAlignment="1" quotePrefix="1">
      <alignment horizontal="justify" vertical="top" wrapText="1"/>
      <protection/>
    </xf>
    <xf numFmtId="3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164" fontId="30" fillId="0" borderId="10" xfId="63" applyNumberFormat="1" applyFont="1" applyBorder="1" applyAlignment="1">
      <alignment horizontal="center" vertical="top" wrapText="1"/>
      <protection/>
    </xf>
    <xf numFmtId="0" fontId="0" fillId="0" borderId="10" xfId="63" applyFont="1" applyFill="1" applyBorder="1" applyAlignment="1">
      <alignment horizontal="left" vertical="top" wrapText="1"/>
      <protection/>
    </xf>
    <xf numFmtId="0" fontId="0" fillId="0" borderId="10" xfId="63" applyFont="1" applyFill="1" applyBorder="1" applyAlignment="1">
      <alignment horizontal="center" vertical="top" wrapText="1"/>
      <protection/>
    </xf>
    <xf numFmtId="0" fontId="0" fillId="0" borderId="10" xfId="63" applyFont="1" applyFill="1" applyBorder="1" applyAlignment="1" quotePrefix="1">
      <alignment horizontal="left" vertical="top" wrapText="1"/>
      <protection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top" wrapText="1"/>
    </xf>
    <xf numFmtId="0" fontId="0" fillId="24" borderId="10" xfId="0" applyFont="1" applyFill="1" applyBorder="1" applyAlignment="1">
      <alignment vertical="top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64" fontId="30" fillId="0" borderId="10" xfId="0" applyNumberFormat="1" applyFont="1" applyFill="1" applyBorder="1" applyAlignment="1" quotePrefix="1">
      <alignment horizontal="center" vertical="top" wrapText="1"/>
    </xf>
    <xf numFmtId="0" fontId="30" fillId="0" borderId="14" xfId="67" applyFont="1" applyFill="1" applyBorder="1" applyAlignment="1">
      <alignment horizontal="center" vertical="top" wrapText="1"/>
      <protection/>
    </xf>
    <xf numFmtId="3" fontId="30" fillId="0" borderId="14" xfId="67" applyNumberFormat="1" applyFont="1" applyFill="1" applyBorder="1" applyAlignment="1">
      <alignment horizontal="center" vertical="top" wrapText="1"/>
      <protection/>
    </xf>
    <xf numFmtId="0" fontId="30" fillId="0" borderId="15" xfId="67" applyFont="1" applyFill="1" applyBorder="1" applyAlignment="1">
      <alignment horizontal="center" vertical="top" wrapText="1"/>
      <protection/>
    </xf>
    <xf numFmtId="3" fontId="30" fillId="0" borderId="15" xfId="67" applyNumberFormat="1" applyFont="1" applyFill="1" applyBorder="1" applyAlignment="1">
      <alignment horizontal="center" vertical="top" wrapText="1"/>
      <protection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center" vertical="top" wrapText="1"/>
    </xf>
    <xf numFmtId="0" fontId="30" fillId="0" borderId="13" xfId="67" applyFont="1" applyFill="1" applyBorder="1" applyAlignment="1">
      <alignment horizontal="center" vertical="top" wrapText="1"/>
      <protection/>
    </xf>
    <xf numFmtId="0" fontId="30" fillId="0" borderId="13" xfId="67" applyFont="1" applyFill="1" applyBorder="1" applyAlignment="1">
      <alignment horizontal="left" vertical="top" wrapText="1"/>
      <protection/>
    </xf>
    <xf numFmtId="4" fontId="30" fillId="0" borderId="13" xfId="67" applyNumberFormat="1" applyFont="1" applyFill="1" applyBorder="1" applyAlignment="1">
      <alignment horizontal="center" vertical="top" wrapText="1"/>
      <protection/>
    </xf>
    <xf numFmtId="0" fontId="0" fillId="0" borderId="13" xfId="0" applyFont="1" applyBorder="1" applyAlignment="1">
      <alignment horizontal="justify" vertical="top" wrapText="1"/>
    </xf>
    <xf numFmtId="169" fontId="0" fillId="0" borderId="13" xfId="42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63" applyFont="1" applyFill="1" applyBorder="1" applyAlignment="1">
      <alignment horizontal="center" vertical="top" wrapText="1"/>
      <protection/>
    </xf>
    <xf numFmtId="0" fontId="30" fillId="0" borderId="17" xfId="63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vertical="top" wrapText="1"/>
      <protection/>
    </xf>
    <xf numFmtId="3" fontId="30" fillId="0" borderId="17" xfId="63" applyNumberFormat="1" applyFont="1" applyFill="1" applyBorder="1" applyAlignment="1">
      <alignment horizontal="center" vertical="top" wrapText="1"/>
      <protection/>
    </xf>
    <xf numFmtId="0" fontId="0" fillId="0" borderId="1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0" xfId="0" applyFont="1" applyFill="1" applyBorder="1" applyAlignment="1" quotePrefix="1">
      <alignment horizontal="justify" vertical="top" wrapText="1"/>
    </xf>
    <xf numFmtId="0" fontId="0" fillId="0" borderId="10" xfId="0" applyNumberFormat="1" applyFont="1" applyFill="1" applyBorder="1" applyAlignment="1" quotePrefix="1">
      <alignment horizontal="justify" vertical="top" wrapText="1"/>
    </xf>
    <xf numFmtId="0" fontId="30" fillId="0" borderId="10" xfId="63" applyFont="1" applyBorder="1" applyAlignment="1">
      <alignment horizontal="center" vertical="top" wrapText="1"/>
      <protection/>
    </xf>
    <xf numFmtId="3" fontId="0" fillId="0" borderId="13" xfId="0" applyNumberFormat="1" applyFont="1" applyBorder="1" applyAlignment="1">
      <alignment horizontal="center" vertical="top" wrapText="1"/>
    </xf>
    <xf numFmtId="3" fontId="31" fillId="0" borderId="13" xfId="0" applyNumberFormat="1" applyFont="1" applyBorder="1" applyAlignment="1">
      <alignment horizontal="center" vertical="top" wrapText="1"/>
    </xf>
    <xf numFmtId="0" fontId="31" fillId="0" borderId="13" xfId="0" applyFont="1" applyBorder="1" applyAlignment="1">
      <alignment vertical="top" wrapText="1"/>
    </xf>
    <xf numFmtId="0" fontId="30" fillId="0" borderId="13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vertical="top" wrapText="1"/>
      <protection/>
    </xf>
    <xf numFmtId="0" fontId="0" fillId="0" borderId="13" xfId="63" applyFont="1" applyFill="1" applyBorder="1" applyAlignment="1">
      <alignment horizontal="left" vertical="top" wrapText="1"/>
      <protection/>
    </xf>
    <xf numFmtId="0" fontId="0" fillId="0" borderId="13" xfId="63" applyFont="1" applyFill="1" applyBorder="1" applyAlignment="1">
      <alignment horizontal="center" vertical="top" wrapText="1"/>
      <protection/>
    </xf>
    <xf numFmtId="0" fontId="0" fillId="0" borderId="13" xfId="61" applyFont="1" applyBorder="1" applyAlignment="1">
      <alignment vertical="top" wrapText="1"/>
      <protection/>
    </xf>
    <xf numFmtId="169" fontId="0" fillId="0" borderId="13" xfId="42" applyNumberFormat="1" applyFont="1" applyBorder="1" applyAlignment="1">
      <alignment horizontal="center" vertical="top" wrapText="1"/>
    </xf>
    <xf numFmtId="169" fontId="0" fillId="0" borderId="13" xfId="42" applyNumberFormat="1" applyFont="1" applyFill="1" applyBorder="1" applyAlignment="1">
      <alignment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center" wrapText="1"/>
    </xf>
    <xf numFmtId="169" fontId="30" fillId="0" borderId="13" xfId="63" applyNumberFormat="1" applyFont="1" applyBorder="1" applyAlignment="1">
      <alignment vertical="top" wrapText="1"/>
      <protection/>
    </xf>
    <xf numFmtId="0" fontId="30" fillId="0" borderId="14" xfId="67" applyFont="1" applyBorder="1" applyAlignment="1">
      <alignment horizontal="center" vertical="center" wrapText="1"/>
      <protection/>
    </xf>
    <xf numFmtId="3" fontId="30" fillId="0" borderId="14" xfId="67" applyNumberFormat="1" applyFont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top" wrapText="1"/>
    </xf>
    <xf numFmtId="0" fontId="30" fillId="0" borderId="13" xfId="67" applyFont="1" applyBorder="1" applyAlignment="1">
      <alignment horizontal="center" vertical="center" wrapText="1"/>
      <protection/>
    </xf>
    <xf numFmtId="3" fontId="30" fillId="0" borderId="13" xfId="67" applyNumberFormat="1" applyFont="1" applyBorder="1" applyAlignment="1">
      <alignment horizontal="center" vertical="center" wrapText="1"/>
      <protection/>
    </xf>
    <xf numFmtId="0" fontId="30" fillId="0" borderId="13" xfId="0" applyFont="1" applyBorder="1" applyAlignment="1">
      <alignment horizontal="center" vertical="top" wrapText="1"/>
    </xf>
    <xf numFmtId="0" fontId="30" fillId="0" borderId="13" xfId="60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59" applyNumberFormat="1" applyFont="1" applyBorder="1" applyAlignment="1">
      <alignment horizontal="justify" vertical="top" wrapText="1"/>
      <protection/>
    </xf>
    <xf numFmtId="0" fontId="0" fillId="0" borderId="13" xfId="67" applyFont="1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left" vertical="center" wrapText="1"/>
      <protection/>
    </xf>
    <xf numFmtId="3" fontId="0" fillId="0" borderId="13" xfId="67" applyNumberFormat="1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Fill="1" applyBorder="1" applyAlignment="1" quotePrefix="1">
      <alignment horizontal="left" vertical="top" wrapText="1"/>
    </xf>
    <xf numFmtId="0" fontId="0" fillId="0" borderId="13" xfId="59" applyFont="1" applyBorder="1" applyAlignment="1">
      <alignment horizontal="justify" vertical="top" wrapText="1"/>
      <protection/>
    </xf>
    <xf numFmtId="0" fontId="30" fillId="0" borderId="13" xfId="0" applyFont="1" applyFill="1" applyBorder="1" applyAlignment="1">
      <alignment horizontal="left" vertical="top" wrapText="1"/>
    </xf>
    <xf numFmtId="3" fontId="30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43" fontId="31" fillId="0" borderId="13" xfId="42" applyFont="1" applyBorder="1" applyAlignment="1">
      <alignment vertical="center" wrapText="1"/>
    </xf>
    <xf numFmtId="0" fontId="31" fillId="0" borderId="13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63" applyFont="1" applyFill="1" applyBorder="1" applyAlignment="1" quotePrefix="1">
      <alignment horizontal="left" vertical="top" wrapText="1"/>
      <protection/>
    </xf>
    <xf numFmtId="0" fontId="32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3" fontId="10" fillId="0" borderId="17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0" fillId="25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wrapText="1"/>
    </xf>
    <xf numFmtId="0" fontId="30" fillId="0" borderId="10" xfId="67" applyFont="1" applyFill="1" applyBorder="1" applyAlignment="1">
      <alignment horizontal="center" vertical="center" wrapText="1"/>
      <protection/>
    </xf>
    <xf numFmtId="3" fontId="30" fillId="0" borderId="10" xfId="67" applyNumberFormat="1" applyFont="1" applyFill="1" applyBorder="1" applyAlignment="1">
      <alignment horizontal="center" vertical="center" wrapText="1"/>
      <protection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justify" vertical="top" wrapText="1"/>
    </xf>
    <xf numFmtId="0" fontId="0" fillId="0" borderId="10" xfId="59" applyFont="1" applyFill="1" applyBorder="1" applyAlignment="1">
      <alignment horizontal="justify" vertical="top" wrapText="1"/>
      <protection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10" xfId="64" applyFont="1" applyFill="1" applyBorder="1" applyAlignment="1">
      <alignment horizontal="left" vertical="center" wrapText="1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top" wrapText="1"/>
    </xf>
    <xf numFmtId="0" fontId="0" fillId="0" borderId="13" xfId="67" applyFont="1" applyFill="1" applyBorder="1" applyAlignment="1">
      <alignment horizontal="center" vertical="center" wrapText="1"/>
      <protection/>
    </xf>
    <xf numFmtId="0" fontId="0" fillId="0" borderId="13" xfId="60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vertical="center" wrapText="1"/>
    </xf>
    <xf numFmtId="3" fontId="0" fillId="0" borderId="13" xfId="6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3" xfId="59" applyNumberFormat="1" applyFont="1" applyFill="1" applyBorder="1" applyAlignment="1">
      <alignment horizontal="justify" vertical="top" wrapText="1"/>
      <protection/>
    </xf>
    <xf numFmtId="0" fontId="0" fillId="0" borderId="10" xfId="0" applyFont="1" applyFill="1" applyBorder="1" applyAlignment="1">
      <alignment vertical="top" wrapText="1"/>
    </xf>
    <xf numFmtId="0" fontId="33" fillId="0" borderId="13" xfId="0" applyFont="1" applyBorder="1" applyAlignment="1">
      <alignment vertical="top" wrapText="1"/>
    </xf>
    <xf numFmtId="0" fontId="33" fillId="0" borderId="10" xfId="0" applyFont="1" applyFill="1" applyBorder="1" applyAlignment="1">
      <alignment horizontal="justify" vertical="top" wrapText="1"/>
    </xf>
    <xf numFmtId="0" fontId="33" fillId="0" borderId="13" xfId="0" applyNumberFormat="1" applyFont="1" applyBorder="1" applyAlignment="1">
      <alignment vertical="top" wrapText="1"/>
    </xf>
    <xf numFmtId="0" fontId="0" fillId="26" borderId="13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4" fontId="0" fillId="0" borderId="13" xfId="0" applyNumberFormat="1" applyFont="1" applyBorder="1" applyAlignment="1">
      <alignment horizontal="center" vertical="center" wrapText="1"/>
    </xf>
    <xf numFmtId="0" fontId="10" fillId="0" borderId="10" xfId="67" applyFont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9" xfId="63" applyFont="1" applyBorder="1" applyAlignment="1">
      <alignment horizontal="center" vertical="top" wrapText="1"/>
      <protection/>
    </xf>
    <xf numFmtId="0" fontId="5" fillId="0" borderId="19" xfId="63" applyFont="1" applyBorder="1" applyAlignment="1">
      <alignment vertical="top" wrapText="1"/>
      <protection/>
    </xf>
    <xf numFmtId="0" fontId="5" fillId="0" borderId="19" xfId="63" applyFont="1" applyBorder="1" applyAlignment="1">
      <alignment horizontal="center" vertical="top" wrapText="1"/>
      <protection/>
    </xf>
    <xf numFmtId="0" fontId="10" fillId="0" borderId="20" xfId="67" applyFont="1" applyBorder="1" applyAlignment="1">
      <alignment horizontal="center" vertical="top" wrapText="1"/>
      <protection/>
    </xf>
    <xf numFmtId="0" fontId="10" fillId="0" borderId="21" xfId="67" applyFont="1" applyBorder="1" applyAlignment="1">
      <alignment horizontal="center" vertical="top" wrapText="1"/>
      <protection/>
    </xf>
    <xf numFmtId="3" fontId="10" fillId="0" borderId="21" xfId="67" applyNumberFormat="1" applyFont="1" applyBorder="1" applyAlignment="1">
      <alignment horizontal="center" vertical="top" wrapText="1"/>
      <protection/>
    </xf>
    <xf numFmtId="0" fontId="10" fillId="0" borderId="22" xfId="67" applyFont="1" applyBorder="1" applyAlignment="1">
      <alignment horizontal="center" vertical="top" wrapText="1"/>
      <protection/>
    </xf>
    <xf numFmtId="0" fontId="10" fillId="0" borderId="10" xfId="67" applyFont="1" applyFill="1" applyBorder="1" applyAlignment="1">
      <alignment horizontal="center" vertical="top" wrapText="1"/>
      <protection/>
    </xf>
    <xf numFmtId="0" fontId="10" fillId="0" borderId="10" xfId="67" applyFont="1" applyBorder="1" applyAlignment="1">
      <alignment horizontal="left" vertical="top" wrapText="1"/>
      <protection/>
    </xf>
    <xf numFmtId="3" fontId="10" fillId="0" borderId="10" xfId="67" applyNumberFormat="1" applyFont="1" applyBorder="1" applyAlignment="1">
      <alignment horizontal="center" vertical="top" wrapText="1"/>
      <protection/>
    </xf>
    <xf numFmtId="0" fontId="10" fillId="0" borderId="23" xfId="67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3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 shrinkToFit="1"/>
    </xf>
    <xf numFmtId="3" fontId="5" fillId="0" borderId="10" xfId="0" applyNumberFormat="1" applyFont="1" applyBorder="1" applyAlignment="1">
      <alignment vertical="top" wrapText="1"/>
    </xf>
    <xf numFmtId="0" fontId="5" fillId="0" borderId="10" xfId="63" applyFont="1" applyBorder="1" applyAlignment="1">
      <alignment horizontal="center" vertical="top" wrapText="1"/>
      <protection/>
    </xf>
    <xf numFmtId="0" fontId="10" fillId="0" borderId="10" xfId="63" applyFont="1" applyBorder="1" applyAlignment="1">
      <alignment vertical="top" wrapText="1"/>
      <protection/>
    </xf>
    <xf numFmtId="0" fontId="5" fillId="0" borderId="10" xfId="63" applyFont="1" applyBorder="1" applyAlignment="1">
      <alignment vertical="top" wrapText="1"/>
      <protection/>
    </xf>
    <xf numFmtId="3" fontId="10" fillId="0" borderId="10" xfId="63" applyNumberFormat="1" applyFont="1" applyBorder="1" applyAlignment="1">
      <alignment horizontal="center" vertical="top" wrapText="1"/>
      <protection/>
    </xf>
    <xf numFmtId="0" fontId="5" fillId="0" borderId="23" xfId="63" applyFont="1" applyBorder="1" applyAlignment="1">
      <alignment vertical="top" wrapText="1"/>
      <protection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0" fillId="0" borderId="0" xfId="0" applyFont="1" applyBorder="1" applyAlignment="1">
      <alignment horizontal="center" vertical="top" wrapText="1"/>
    </xf>
    <xf numFmtId="0" fontId="30" fillId="0" borderId="13" xfId="67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5" fillId="0" borderId="25" xfId="58" applyFont="1" applyBorder="1" applyAlignment="1">
      <alignment horizontal="justify" vertical="top" wrapText="1"/>
      <protection/>
    </xf>
    <xf numFmtId="3" fontId="5" fillId="0" borderId="25" xfId="58" applyNumberFormat="1" applyFont="1" applyFill="1" applyBorder="1" applyAlignment="1">
      <alignment horizontal="justify" vertical="top" wrapText="1"/>
      <protection/>
    </xf>
    <xf numFmtId="0" fontId="5" fillId="0" borderId="27" xfId="0" applyFont="1" applyFill="1" applyBorder="1" applyAlignment="1">
      <alignment horizontal="left" vertical="top" wrapText="1"/>
    </xf>
    <xf numFmtId="0" fontId="5" fillId="0" borderId="25" xfId="0" applyFont="1" applyBorder="1" applyAlignment="1">
      <alignment horizontal="justify" vertical="top" wrapText="1"/>
    </xf>
    <xf numFmtId="3" fontId="5" fillId="0" borderId="25" xfId="58" applyNumberFormat="1" applyFont="1" applyBorder="1" applyAlignment="1">
      <alignment horizontal="justify" vertical="top" wrapText="1"/>
      <protection/>
    </xf>
    <xf numFmtId="0" fontId="5" fillId="0" borderId="13" xfId="58" applyFont="1" applyFill="1" applyBorder="1" applyAlignment="1">
      <alignment horizontal="justify" vertical="top" wrapText="1"/>
      <protection/>
    </xf>
    <xf numFmtId="0" fontId="5" fillId="0" borderId="13" xfId="58" applyFont="1" applyFill="1" applyBorder="1" applyAlignment="1">
      <alignment horizontal="left" vertical="top" wrapText="1"/>
      <protection/>
    </xf>
    <xf numFmtId="3" fontId="5" fillId="0" borderId="13" xfId="58" applyNumberFormat="1" applyFont="1" applyFill="1" applyBorder="1" applyAlignment="1">
      <alignment horizontal="justify" vertical="top" wrapText="1"/>
      <protection/>
    </xf>
    <xf numFmtId="3" fontId="5" fillId="0" borderId="13" xfId="58" applyNumberFormat="1" applyFont="1" applyFill="1" applyBorder="1" applyAlignment="1">
      <alignment horizontal="center" vertical="top" wrapText="1"/>
      <protection/>
    </xf>
    <xf numFmtId="3" fontId="5" fillId="0" borderId="25" xfId="58" applyNumberFormat="1" applyFont="1" applyBorder="1" applyAlignment="1">
      <alignment horizontal="justify" vertical="top" wrapText="1"/>
      <protection/>
    </xf>
    <xf numFmtId="0" fontId="5" fillId="0" borderId="28" xfId="0" applyFont="1" applyBorder="1" applyAlignment="1">
      <alignment vertical="top" wrapText="1"/>
    </xf>
    <xf numFmtId="0" fontId="12" fillId="0" borderId="25" xfId="0" applyFont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30" fillId="0" borderId="10" xfId="60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0" fillId="0" borderId="13" xfId="67" applyFont="1" applyBorder="1" applyAlignment="1">
      <alignment horizontal="center" vertical="top" wrapText="1"/>
      <protection/>
    </xf>
    <xf numFmtId="0" fontId="12" fillId="0" borderId="0" xfId="0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top" wrapText="1"/>
    </xf>
    <xf numFmtId="3" fontId="7" fillId="0" borderId="13" xfId="60" applyNumberFormat="1" applyFont="1" applyBorder="1" applyAlignment="1">
      <alignment horizontal="center" vertical="top" wrapText="1"/>
      <protection/>
    </xf>
    <xf numFmtId="0" fontId="6" fillId="0" borderId="13" xfId="59" applyFont="1" applyFill="1" applyBorder="1" applyAlignment="1">
      <alignment horizontal="center" vertical="top" wrapText="1"/>
      <protection/>
    </xf>
    <xf numFmtId="0" fontId="7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horizontal="center" vertical="top" wrapText="1"/>
    </xf>
    <xf numFmtId="3" fontId="7" fillId="0" borderId="13" xfId="0" applyNumberFormat="1" applyFont="1" applyBorder="1" applyAlignment="1">
      <alignment horizontal="justify" vertical="top" wrapText="1"/>
    </xf>
    <xf numFmtId="0" fontId="7" fillId="0" borderId="25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vertical="top"/>
    </xf>
    <xf numFmtId="0" fontId="7" fillId="0" borderId="13" xfId="59" applyFont="1" applyBorder="1" applyAlignment="1">
      <alignment horizontal="justify" vertical="top" wrapText="1"/>
      <protection/>
    </xf>
    <xf numFmtId="0" fontId="7" fillId="0" borderId="27" xfId="0" applyFont="1" applyFill="1" applyBorder="1" applyAlignment="1">
      <alignment horizontal="left" vertical="top" wrapText="1"/>
    </xf>
    <xf numFmtId="0" fontId="12" fillId="0" borderId="24" xfId="0" applyFont="1" applyBorder="1" applyAlignment="1">
      <alignment vertical="top" wrapText="1"/>
    </xf>
    <xf numFmtId="0" fontId="7" fillId="0" borderId="25" xfId="0" applyFont="1" applyFill="1" applyBorder="1" applyAlignment="1">
      <alignment horizontal="justify" vertical="top" wrapText="1"/>
    </xf>
    <xf numFmtId="3" fontId="5" fillId="0" borderId="0" xfId="0" applyNumberFormat="1" applyFont="1" applyAlignment="1">
      <alignment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59" applyFont="1" applyFill="1" applyBorder="1" applyAlignment="1">
      <alignment horizontal="justify" vertical="top" wrapText="1"/>
      <protection/>
    </xf>
    <xf numFmtId="0" fontId="5" fillId="0" borderId="25" xfId="0" applyFont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7" fillId="0" borderId="13" xfId="60" applyFont="1" applyBorder="1" applyAlignment="1">
      <alignment horizontal="justify" vertical="top" wrapText="1"/>
      <protection/>
    </xf>
    <xf numFmtId="0" fontId="6" fillId="0" borderId="13" xfId="60" applyFont="1" applyBorder="1" applyAlignment="1">
      <alignment horizontal="center" vertical="top" wrapText="1"/>
      <protection/>
    </xf>
    <xf numFmtId="0" fontId="12" fillId="0" borderId="19" xfId="0" applyFont="1" applyBorder="1" applyAlignment="1">
      <alignment/>
    </xf>
    <xf numFmtId="0" fontId="12" fillId="0" borderId="19" xfId="0" applyFont="1" applyBorder="1" applyAlignment="1">
      <alignment horizontal="justify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 horizontal="justify" vertical="top"/>
    </xf>
    <xf numFmtId="0" fontId="1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6" fillId="0" borderId="15" xfId="67" applyFont="1" applyBorder="1" applyAlignment="1">
      <alignment horizontal="center" vertical="center" wrapText="1"/>
      <protection/>
    </xf>
    <xf numFmtId="0" fontId="6" fillId="0" borderId="15" xfId="67" applyFont="1" applyBorder="1" applyAlignment="1">
      <alignment horizontal="center" vertical="center" wrapText="1"/>
      <protection/>
    </xf>
    <xf numFmtId="3" fontId="6" fillId="0" borderId="15" xfId="67" applyNumberFormat="1" applyFont="1" applyBorder="1" applyAlignment="1">
      <alignment horizontal="center" vertical="center" wrapText="1"/>
      <protection/>
    </xf>
    <xf numFmtId="0" fontId="6" fillId="0" borderId="13" xfId="67" applyFont="1" applyBorder="1" applyAlignment="1">
      <alignment horizontal="center" vertical="center" wrapText="1"/>
      <protection/>
    </xf>
    <xf numFmtId="3" fontId="6" fillId="0" borderId="13" xfId="67" applyNumberFormat="1" applyFont="1" applyBorder="1" applyAlignment="1">
      <alignment horizontal="center" vertical="center" wrapText="1"/>
      <protection/>
    </xf>
    <xf numFmtId="0" fontId="35" fillId="0" borderId="25" xfId="0" applyFont="1" applyBorder="1" applyAlignment="1">
      <alignment horizontal="justify" vertical="top" wrapText="1"/>
    </xf>
    <xf numFmtId="0" fontId="7" fillId="0" borderId="13" xfId="67" applyFont="1" applyBorder="1" applyAlignment="1">
      <alignment horizontal="center" vertical="center" wrapText="1"/>
      <protection/>
    </xf>
    <xf numFmtId="0" fontId="7" fillId="0" borderId="13" xfId="64" applyFont="1" applyBorder="1" applyAlignment="1">
      <alignment vertical="center" wrapText="1"/>
      <protection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64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justify" vertical="top" wrapText="1"/>
    </xf>
    <xf numFmtId="2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justify" vertical="top" wrapText="1"/>
    </xf>
    <xf numFmtId="3" fontId="7" fillId="0" borderId="13" xfId="0" applyNumberFormat="1" applyFont="1" applyBorder="1" applyAlignment="1">
      <alignment horizontal="center" vertical="top" wrapText="1"/>
    </xf>
    <xf numFmtId="0" fontId="7" fillId="0" borderId="13" xfId="60" applyFont="1" applyFill="1" applyBorder="1" applyAlignment="1">
      <alignment horizontal="justify" vertical="top" wrapText="1"/>
      <protection/>
    </xf>
    <xf numFmtId="3" fontId="7" fillId="0" borderId="13" xfId="60" applyNumberFormat="1" applyFont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top" wrapText="1"/>
      <protection/>
    </xf>
    <xf numFmtId="0" fontId="7" fillId="0" borderId="13" xfId="60" applyFont="1" applyFill="1" applyBorder="1" applyAlignment="1">
      <alignment horizontal="justify" vertical="top" wrapText="1"/>
      <protection/>
    </xf>
    <xf numFmtId="0" fontId="7" fillId="0" borderId="13" xfId="60" applyFont="1" applyBorder="1" applyAlignment="1">
      <alignment horizontal="center" vertical="top" wrapText="1"/>
      <protection/>
    </xf>
    <xf numFmtId="3" fontId="7" fillId="0" borderId="13" xfId="60" applyNumberFormat="1" applyFont="1" applyBorder="1" applyAlignment="1">
      <alignment horizontal="center" vertical="center" wrapText="1"/>
      <protection/>
    </xf>
    <xf numFmtId="0" fontId="7" fillId="0" borderId="13" xfId="60" applyFont="1" applyFill="1" applyBorder="1" applyAlignment="1">
      <alignment horizontal="center" vertical="top" wrapText="1"/>
      <protection/>
    </xf>
    <xf numFmtId="0" fontId="7" fillId="0" borderId="25" xfId="60" applyFont="1" applyBorder="1" applyAlignment="1">
      <alignment vertical="top" wrapText="1"/>
      <protection/>
    </xf>
    <xf numFmtId="0" fontId="6" fillId="0" borderId="13" xfId="60" applyFont="1" applyFill="1" applyBorder="1" applyAlignment="1">
      <alignment horizontal="center" vertical="top" wrapText="1"/>
      <protection/>
    </xf>
    <xf numFmtId="0" fontId="6" fillId="0" borderId="13" xfId="67" applyFont="1" applyBorder="1" applyAlignment="1">
      <alignment horizontal="center" vertical="center" wrapText="1"/>
      <protection/>
    </xf>
    <xf numFmtId="170" fontId="6" fillId="0" borderId="13" xfId="67" applyNumberFormat="1" applyFont="1" applyBorder="1" applyAlignment="1">
      <alignment horizontal="center" vertical="center" wrapText="1"/>
      <protection/>
    </xf>
    <xf numFmtId="0" fontId="6" fillId="0" borderId="13" xfId="60" applyFont="1" applyFill="1" applyBorder="1" applyAlignment="1">
      <alignment horizontal="center" vertical="top" wrapText="1"/>
      <protection/>
    </xf>
    <xf numFmtId="3" fontId="7" fillId="0" borderId="13" xfId="60" applyNumberFormat="1" applyFont="1" applyBorder="1" applyAlignment="1">
      <alignment horizontal="center" vertical="center"/>
      <protection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vertical="center" wrapText="1"/>
    </xf>
    <xf numFmtId="3" fontId="7" fillId="0" borderId="13" xfId="67" applyNumberFormat="1" applyFont="1" applyBorder="1" applyAlignment="1">
      <alignment horizontal="center" vertical="center" wrapText="1"/>
      <protection/>
    </xf>
    <xf numFmtId="0" fontId="7" fillId="0" borderId="13" xfId="59" applyFont="1" applyFill="1" applyBorder="1" applyAlignment="1">
      <alignment horizontal="center" vertical="top" wrapText="1"/>
      <protection/>
    </xf>
    <xf numFmtId="0" fontId="7" fillId="0" borderId="25" xfId="57" applyFont="1" applyFill="1" applyBorder="1" applyAlignment="1">
      <alignment horizontal="left" vertical="top" wrapText="1"/>
      <protection/>
    </xf>
    <xf numFmtId="2" fontId="7" fillId="0" borderId="13" xfId="0" applyNumberFormat="1" applyFont="1" applyBorder="1" applyAlignment="1">
      <alignment horizontal="center" vertical="center" wrapText="1"/>
    </xf>
    <xf numFmtId="3" fontId="7" fillId="0" borderId="25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23" xfId="0" applyFont="1" applyFill="1" applyBorder="1" applyAlignment="1" quotePrefix="1">
      <alignment horizontal="left" vertical="top" wrapText="1"/>
    </xf>
    <xf numFmtId="3" fontId="6" fillId="0" borderId="13" xfId="67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6" fillId="0" borderId="13" xfId="67" applyFont="1" applyBorder="1" applyAlignment="1">
      <alignment horizontal="justify" vertical="top" wrapText="1"/>
      <protection/>
    </xf>
    <xf numFmtId="3" fontId="6" fillId="0" borderId="13" xfId="67" applyNumberFormat="1" applyFont="1" applyBorder="1" applyAlignment="1">
      <alignment horizontal="justify" vertical="center" wrapText="1"/>
      <protection/>
    </xf>
    <xf numFmtId="0" fontId="7" fillId="0" borderId="13" xfId="60" applyFont="1" applyBorder="1" applyAlignment="1">
      <alignment horizontal="justify" vertical="top" wrapText="1"/>
      <protection/>
    </xf>
    <xf numFmtId="0" fontId="7" fillId="0" borderId="13" xfId="60" applyFont="1" applyBorder="1" applyAlignment="1">
      <alignment horizontal="center" vertical="top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4" fontId="7" fillId="0" borderId="13" xfId="60" applyNumberFormat="1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vertical="top" wrapText="1"/>
      <protection/>
    </xf>
    <xf numFmtId="1" fontId="7" fillId="0" borderId="13" xfId="60" applyNumberFormat="1" applyFont="1" applyBorder="1" applyAlignment="1">
      <alignment horizontal="center" vertical="top" wrapText="1"/>
      <protection/>
    </xf>
    <xf numFmtId="0" fontId="7" fillId="0" borderId="25" xfId="0" applyFont="1" applyBorder="1" applyAlignment="1">
      <alignment horizontal="left" vertical="center" wrapText="1"/>
    </xf>
    <xf numFmtId="0" fontId="7" fillId="0" borderId="13" xfId="60" applyFont="1" applyBorder="1" applyAlignment="1">
      <alignment horizontal="center" vertical="top" wrapText="1"/>
      <protection/>
    </xf>
    <xf numFmtId="3" fontId="6" fillId="0" borderId="13" xfId="60" applyNumberFormat="1" applyFont="1" applyFill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25" xfId="0" applyFont="1" applyFill="1" applyBorder="1" applyAlignment="1">
      <alignment horizontal="left" vertical="top" wrapText="1"/>
    </xf>
    <xf numFmtId="2" fontId="7" fillId="0" borderId="13" xfId="0" applyNumberFormat="1" applyFont="1" applyBorder="1" applyAlignment="1">
      <alignment horizontal="justify" vertical="top" wrapText="1"/>
    </xf>
    <xf numFmtId="0" fontId="6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2" fontId="6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67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7" fillId="0" borderId="25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/>
    </xf>
    <xf numFmtId="0" fontId="6" fillId="0" borderId="13" xfId="60" applyFont="1" applyBorder="1" applyAlignment="1">
      <alignment horizontal="center" vertical="center" wrapText="1"/>
      <protection/>
    </xf>
    <xf numFmtId="3" fontId="7" fillId="0" borderId="13" xfId="60" applyNumberFormat="1" applyFont="1" applyBorder="1" applyAlignment="1">
      <alignment horizontal="center" vertical="center" wrapText="1"/>
      <protection/>
    </xf>
    <xf numFmtId="3" fontId="7" fillId="0" borderId="13" xfId="60" applyNumberFormat="1" applyFont="1" applyBorder="1" applyAlignment="1">
      <alignment horizontal="justify" vertical="top" wrapText="1"/>
      <protection/>
    </xf>
    <xf numFmtId="3" fontId="7" fillId="0" borderId="25" xfId="60" applyNumberFormat="1" applyFont="1" applyBorder="1" applyAlignment="1">
      <alignment vertical="top" wrapText="1"/>
      <protection/>
    </xf>
    <xf numFmtId="0" fontId="7" fillId="0" borderId="13" xfId="60" applyFont="1" applyBorder="1" applyAlignment="1">
      <alignment horizontal="center" vertical="top"/>
      <protection/>
    </xf>
    <xf numFmtId="3" fontId="7" fillId="0" borderId="13" xfId="60" applyNumberFormat="1" applyFont="1" applyFill="1" applyBorder="1" applyAlignment="1">
      <alignment horizontal="center" vertical="center"/>
      <protection/>
    </xf>
    <xf numFmtId="3" fontId="7" fillId="0" borderId="25" xfId="60" applyNumberFormat="1" applyFont="1" applyBorder="1" applyAlignment="1">
      <alignment vertical="top" wrapText="1"/>
      <protection/>
    </xf>
    <xf numFmtId="0" fontId="7" fillId="0" borderId="13" xfId="60" applyFont="1" applyFill="1" applyBorder="1" applyAlignment="1">
      <alignment horizontal="justify" vertical="top" wrapText="1"/>
      <protection/>
    </xf>
    <xf numFmtId="0" fontId="7" fillId="0" borderId="13" xfId="60" applyFont="1" applyFill="1" applyBorder="1" applyAlignment="1">
      <alignment horizontal="center" vertical="top" wrapText="1"/>
      <protection/>
    </xf>
    <xf numFmtId="3" fontId="7" fillId="0" borderId="13" xfId="60" applyNumberFormat="1" applyFont="1" applyFill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 wrapText="1"/>
      <protection/>
    </xf>
    <xf numFmtId="4" fontId="6" fillId="0" borderId="13" xfId="60" applyNumberFormat="1" applyFont="1" applyFill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left" vertical="top" wrapText="1"/>
      <protection/>
    </xf>
    <xf numFmtId="0" fontId="7" fillId="0" borderId="13" xfId="60" applyFont="1" applyBorder="1" applyAlignment="1">
      <alignment horizontal="justify" vertical="top" wrapText="1"/>
      <protection/>
    </xf>
    <xf numFmtId="0" fontId="7" fillId="0" borderId="13" xfId="0" applyFont="1" applyFill="1" applyBorder="1" applyAlignment="1">
      <alignment horizontal="left" vertical="center" wrapText="1"/>
    </xf>
    <xf numFmtId="2" fontId="7" fillId="0" borderId="13" xfId="60" applyNumberFormat="1" applyFont="1" applyBorder="1" applyAlignment="1">
      <alignment horizontal="center" vertical="top" wrapText="1"/>
      <protection/>
    </xf>
    <xf numFmtId="2" fontId="6" fillId="0" borderId="13" xfId="60" applyNumberFormat="1" applyFont="1" applyBorder="1" applyAlignment="1">
      <alignment horizontal="center" vertical="top" wrapText="1"/>
      <protection/>
    </xf>
    <xf numFmtId="2" fontId="7" fillId="0" borderId="13" xfId="60" applyNumberFormat="1" applyFont="1" applyBorder="1" applyAlignment="1">
      <alignment horizontal="justify" vertical="top" wrapText="1"/>
      <protection/>
    </xf>
    <xf numFmtId="2" fontId="7" fillId="0" borderId="13" xfId="0" applyNumberFormat="1" applyFont="1" applyBorder="1" applyAlignment="1">
      <alignment horizontal="justify" vertical="center" wrapText="1"/>
    </xf>
    <xf numFmtId="2" fontId="7" fillId="0" borderId="29" xfId="60" applyNumberFormat="1" applyFont="1" applyBorder="1" applyAlignment="1">
      <alignment horizontal="center" vertical="top" wrapText="1"/>
      <protection/>
    </xf>
    <xf numFmtId="2" fontId="6" fillId="0" borderId="29" xfId="60" applyNumberFormat="1" applyFont="1" applyBorder="1" applyAlignment="1">
      <alignment horizontal="center" vertical="top" wrapText="1"/>
      <protection/>
    </xf>
    <xf numFmtId="2" fontId="7" fillId="0" borderId="29" xfId="60" applyNumberFormat="1" applyFont="1" applyBorder="1" applyAlignment="1">
      <alignment horizontal="justify" vertical="top" wrapText="1"/>
      <protection/>
    </xf>
    <xf numFmtId="4" fontId="6" fillId="0" borderId="30" xfId="60" applyNumberFormat="1" applyFont="1" applyFill="1" applyBorder="1" applyAlignment="1">
      <alignment horizontal="center" vertical="center" wrapText="1"/>
      <protection/>
    </xf>
    <xf numFmtId="0" fontId="35" fillId="0" borderId="31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center"/>
    </xf>
    <xf numFmtId="0" fontId="30" fillId="0" borderId="10" xfId="67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/>
    </xf>
    <xf numFmtId="0" fontId="6" fillId="0" borderId="20" xfId="67" applyFont="1" applyBorder="1" applyAlignment="1">
      <alignment horizontal="center" vertical="center" wrapText="1"/>
      <protection/>
    </xf>
    <xf numFmtId="0" fontId="6" fillId="0" borderId="21" xfId="67" applyFont="1" applyBorder="1" applyAlignment="1">
      <alignment horizontal="center" vertical="center" wrapText="1"/>
      <protection/>
    </xf>
    <xf numFmtId="3" fontId="6" fillId="0" borderId="21" xfId="67" applyNumberFormat="1" applyFont="1" applyBorder="1" applyAlignment="1">
      <alignment horizontal="center" vertical="center" wrapText="1"/>
      <protection/>
    </xf>
    <xf numFmtId="0" fontId="6" fillId="0" borderId="32" xfId="0" applyFont="1" applyBorder="1" applyAlignment="1">
      <alignment horizontal="justify" vertical="top" wrapText="1"/>
    </xf>
    <xf numFmtId="0" fontId="6" fillId="0" borderId="14" xfId="67" applyFont="1" applyBorder="1" applyAlignment="1">
      <alignment horizontal="center" vertical="center" wrapText="1"/>
      <protection/>
    </xf>
    <xf numFmtId="3" fontId="6" fillId="0" borderId="14" xfId="67" applyNumberFormat="1" applyFont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justify" vertical="top" wrapText="1"/>
    </xf>
    <xf numFmtId="0" fontId="7" fillId="0" borderId="13" xfId="67" applyFont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3" fontId="6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67" applyFont="1" applyBorder="1" applyAlignment="1">
      <alignment horizontal="justify" vertical="top" wrapText="1"/>
      <protection/>
    </xf>
    <xf numFmtId="0" fontId="7" fillId="0" borderId="13" xfId="67" applyFont="1" applyBorder="1" applyAlignment="1">
      <alignment horizontal="left" vertical="center" wrapText="1"/>
      <protection/>
    </xf>
    <xf numFmtId="3" fontId="7" fillId="0" borderId="13" xfId="60" applyNumberFormat="1" applyFont="1" applyBorder="1" applyAlignment="1">
      <alignment horizontal="center" vertical="center"/>
      <protection/>
    </xf>
    <xf numFmtId="0" fontId="7" fillId="0" borderId="25" xfId="0" applyFont="1" applyFill="1" applyBorder="1" applyAlignment="1">
      <alignment vertical="top" wrapText="1"/>
    </xf>
    <xf numFmtId="4" fontId="6" fillId="0" borderId="13" xfId="0" applyNumberFormat="1" applyFont="1" applyBorder="1" applyAlignment="1">
      <alignment horizontal="center" vertical="center" wrapText="1"/>
    </xf>
    <xf numFmtId="0" fontId="7" fillId="0" borderId="25" xfId="0" applyFont="1" applyFill="1" applyBorder="1" applyAlignment="1">
      <alignment vertical="top" wrapText="1"/>
    </xf>
    <xf numFmtId="0" fontId="36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4" fontId="7" fillId="0" borderId="13" xfId="0" applyNumberFormat="1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25" xfId="67" applyFont="1" applyBorder="1" applyAlignment="1">
      <alignment horizontal="left" vertical="center" wrapText="1"/>
      <protection/>
    </xf>
    <xf numFmtId="0" fontId="6" fillId="0" borderId="13" xfId="67" applyFont="1" applyBorder="1" applyAlignment="1">
      <alignment horizontal="center" vertical="center" wrapText="1"/>
      <protection/>
    </xf>
    <xf numFmtId="0" fontId="6" fillId="0" borderId="13" xfId="0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vertical="center" wrapText="1"/>
    </xf>
    <xf numFmtId="0" fontId="6" fillId="0" borderId="13" xfId="67" applyFont="1" applyBorder="1" applyAlignment="1">
      <alignment vertical="center" wrapText="1"/>
      <protection/>
    </xf>
    <xf numFmtId="0" fontId="6" fillId="0" borderId="13" xfId="67" applyFont="1" applyBorder="1" applyAlignment="1">
      <alignment horizontal="justify" vertical="center" wrapText="1"/>
      <protection/>
    </xf>
    <xf numFmtId="3" fontId="6" fillId="0" borderId="13" xfId="67" applyNumberFormat="1" applyFont="1" applyFill="1" applyBorder="1" applyAlignment="1">
      <alignment horizontal="center" vertical="center" wrapText="1"/>
      <protection/>
    </xf>
    <xf numFmtId="0" fontId="7" fillId="0" borderId="13" xfId="67" applyFont="1" applyBorder="1" applyAlignment="1">
      <alignment horizontal="justify" vertical="center" wrapText="1"/>
      <protection/>
    </xf>
    <xf numFmtId="3" fontId="7" fillId="0" borderId="13" xfId="67" applyNumberFormat="1" applyFont="1" applyFill="1" applyBorder="1" applyAlignment="1">
      <alignment horizontal="center" vertical="center" wrapText="1"/>
      <protection/>
    </xf>
    <xf numFmtId="0" fontId="5" fillId="0" borderId="25" xfId="0" applyFont="1" applyFill="1" applyBorder="1" applyAlignment="1">
      <alignment horizontal="left" vertical="top" wrapText="1"/>
    </xf>
    <xf numFmtId="0" fontId="35" fillId="0" borderId="13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/>
    </xf>
    <xf numFmtId="0" fontId="39" fillId="0" borderId="13" xfId="0" applyFont="1" applyBorder="1" applyAlignment="1">
      <alignment horizontal="justify"/>
    </xf>
    <xf numFmtId="0" fontId="6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7" fillId="0" borderId="29" xfId="0" applyFont="1" applyBorder="1" applyAlignment="1">
      <alignment wrapText="1"/>
    </xf>
    <xf numFmtId="0" fontId="7" fillId="0" borderId="29" xfId="0" applyFont="1" applyBorder="1" applyAlignment="1">
      <alignment horizontal="justify" wrapText="1"/>
    </xf>
    <xf numFmtId="4" fontId="6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wrapText="1"/>
    </xf>
    <xf numFmtId="0" fontId="7" fillId="0" borderId="31" xfId="0" applyFont="1" applyBorder="1" applyAlignment="1">
      <alignment horizontal="justify" vertical="top" wrapText="1"/>
    </xf>
    <xf numFmtId="0" fontId="10" fillId="0" borderId="20" xfId="65" applyFont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" vertical="center" wrapText="1"/>
      <protection/>
    </xf>
    <xf numFmtId="3" fontId="10" fillId="0" borderId="21" xfId="65" applyNumberFormat="1" applyFont="1" applyBorder="1" applyAlignment="1">
      <alignment horizontal="center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3" fontId="10" fillId="0" borderId="14" xfId="65" applyNumberFormat="1" applyFont="1" applyBorder="1" applyAlignment="1">
      <alignment horizontal="center" vertical="center" wrapText="1"/>
      <protection/>
    </xf>
    <xf numFmtId="0" fontId="10" fillId="0" borderId="13" xfId="65" applyFont="1" applyBorder="1" applyAlignment="1">
      <alignment horizontal="center" vertical="center" wrapText="1"/>
      <protection/>
    </xf>
    <xf numFmtId="3" fontId="10" fillId="0" borderId="13" xfId="65" applyNumberFormat="1" applyFont="1" applyBorder="1" applyAlignment="1">
      <alignment horizontal="center" vertical="center" wrapText="1"/>
      <protection/>
    </xf>
    <xf numFmtId="0" fontId="5" fillId="0" borderId="13" xfId="65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vertical="center" wrapText="1"/>
      <protection/>
    </xf>
    <xf numFmtId="0" fontId="5" fillId="0" borderId="13" xfId="64" applyFont="1" applyBorder="1" applyAlignment="1">
      <alignment vertical="center" wrapText="1"/>
      <protection/>
    </xf>
    <xf numFmtId="0" fontId="6" fillId="0" borderId="13" xfId="67" applyFont="1" applyBorder="1" applyAlignment="1">
      <alignment horizontal="center" vertical="center" wrapText="1"/>
      <protection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justify" vertical="top" wrapText="1"/>
      <protection/>
    </xf>
    <xf numFmtId="0" fontId="5" fillId="0" borderId="13" xfId="65" applyFont="1" applyFill="1" applyBorder="1" applyAlignment="1">
      <alignment horizontal="left" vertical="top" wrapText="1"/>
      <protection/>
    </xf>
    <xf numFmtId="3" fontId="5" fillId="0" borderId="13" xfId="65" applyNumberFormat="1" applyFont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justify" vertical="top" wrapText="1"/>
      <protection/>
    </xf>
    <xf numFmtId="3" fontId="5" fillId="0" borderId="13" xfId="58" applyNumberFormat="1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justify" vertical="top" wrapText="1"/>
      <protection/>
    </xf>
    <xf numFmtId="0" fontId="5" fillId="0" borderId="13" xfId="59" applyFont="1" applyBorder="1" applyAlignment="1">
      <alignment horizontal="justify" vertical="top" wrapText="1"/>
      <protection/>
    </xf>
    <xf numFmtId="3" fontId="5" fillId="0" borderId="13" xfId="59" applyNumberFormat="1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justify" vertical="top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left" vertical="top" wrapText="1"/>
      <protection/>
    </xf>
    <xf numFmtId="3" fontId="5" fillId="0" borderId="13" xfId="58" applyNumberFormat="1" applyFont="1" applyBorder="1" applyAlignment="1">
      <alignment horizontal="center" vertical="center" wrapText="1"/>
      <protection/>
    </xf>
    <xf numFmtId="3" fontId="5" fillId="0" borderId="13" xfId="58" applyNumberFormat="1" applyFont="1" applyBorder="1" applyAlignment="1">
      <alignment horizontal="justify" vertical="top" wrapText="1"/>
      <protection/>
    </xf>
    <xf numFmtId="3" fontId="5" fillId="0" borderId="13" xfId="58" applyNumberFormat="1" applyFont="1" applyBorder="1" applyAlignment="1">
      <alignment horizontal="center" vertical="top" wrapText="1"/>
      <protection/>
    </xf>
    <xf numFmtId="0" fontId="5" fillId="0" borderId="13" xfId="58" applyFont="1" applyFill="1" applyBorder="1" applyAlignment="1">
      <alignment horizontal="center" vertical="top" wrapText="1"/>
      <protection/>
    </xf>
    <xf numFmtId="0" fontId="5" fillId="0" borderId="13" xfId="58" applyFont="1" applyFill="1" applyBorder="1" applyAlignment="1">
      <alignment horizontal="center" vertical="center" wrapText="1"/>
      <protection/>
    </xf>
    <xf numFmtId="3" fontId="5" fillId="0" borderId="13" xfId="58" applyNumberFormat="1" applyFont="1" applyFill="1" applyBorder="1" applyAlignment="1">
      <alignment horizontal="center" vertical="center" wrapText="1"/>
      <protection/>
    </xf>
    <xf numFmtId="0" fontId="5" fillId="0" borderId="25" xfId="0" applyFont="1" applyBorder="1" applyAlignment="1">
      <alignment horizontal="left" vertical="top" wrapText="1"/>
    </xf>
    <xf numFmtId="0" fontId="10" fillId="0" borderId="13" xfId="64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vertical="center" wrapText="1"/>
      <protection/>
    </xf>
    <xf numFmtId="4" fontId="10" fillId="0" borderId="13" xfId="0" applyNumberFormat="1" applyFont="1" applyBorder="1" applyAlignment="1">
      <alignment horizontal="center" vertical="center" wrapText="1"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wrapText="1"/>
    </xf>
    <xf numFmtId="0" fontId="10" fillId="0" borderId="13" xfId="65" applyFont="1" applyBorder="1" applyAlignment="1">
      <alignment horizontal="center" vertical="center" wrapText="1"/>
      <protection/>
    </xf>
    <xf numFmtId="3" fontId="5" fillId="0" borderId="13" xfId="58" applyNumberFormat="1" applyFont="1" applyBorder="1" applyAlignment="1">
      <alignment horizontal="left" vertical="top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left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0" fontId="5" fillId="0" borderId="13" xfId="59" applyFont="1" applyBorder="1" applyAlignment="1">
      <alignment horizontal="justify" vertical="top" wrapText="1"/>
      <protection/>
    </xf>
    <xf numFmtId="3" fontId="5" fillId="0" borderId="13" xfId="59" applyNumberFormat="1" applyFont="1" applyBorder="1" applyAlignment="1">
      <alignment horizontal="justify" vertical="top" wrapText="1"/>
      <protection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3" xfId="58" applyFont="1" applyBorder="1" applyAlignment="1">
      <alignment horizontal="justify" vertical="top" wrapText="1"/>
      <protection/>
    </xf>
    <xf numFmtId="3" fontId="5" fillId="0" borderId="13" xfId="58" applyNumberFormat="1" applyFont="1" applyBorder="1" applyAlignment="1">
      <alignment horizontal="justify" vertical="top" wrapText="1"/>
      <protection/>
    </xf>
    <xf numFmtId="3" fontId="5" fillId="0" borderId="13" xfId="58" applyNumberFormat="1" applyFont="1" applyBorder="1" applyAlignment="1">
      <alignment horizontal="center" vertical="top" wrapText="1"/>
      <protection/>
    </xf>
    <xf numFmtId="0" fontId="5" fillId="0" borderId="13" xfId="59" applyFont="1" applyFill="1" applyBorder="1" applyAlignment="1">
      <alignment horizontal="justify" vertical="top" wrapText="1"/>
      <protection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59" applyFont="1" applyFill="1" applyBorder="1" applyAlignment="1">
      <alignment horizontal="center" vertical="top" wrapText="1"/>
      <protection/>
    </xf>
    <xf numFmtId="0" fontId="10" fillId="0" borderId="13" xfId="0" applyFont="1" applyBorder="1" applyAlignment="1">
      <alignment horizontal="center" vertical="center" wrapText="1"/>
    </xf>
    <xf numFmtId="0" fontId="10" fillId="0" borderId="13" xfId="65" applyFont="1" applyBorder="1" applyAlignment="1">
      <alignment horizontal="center" vertical="center" wrapText="1"/>
      <protection/>
    </xf>
    <xf numFmtId="4" fontId="10" fillId="0" borderId="13" xfId="0" applyNumberFormat="1" applyFont="1" applyBorder="1" applyAlignment="1">
      <alignment horizontal="center" vertical="center" wrapText="1"/>
    </xf>
    <xf numFmtId="0" fontId="5" fillId="0" borderId="13" xfId="58" applyFont="1" applyBorder="1" applyAlignment="1">
      <alignment horizontal="center" vertical="top" wrapText="1"/>
      <protection/>
    </xf>
    <xf numFmtId="0" fontId="10" fillId="0" borderId="13" xfId="65" applyFont="1" applyBorder="1" applyAlignment="1">
      <alignment vertical="center" wrapText="1"/>
      <protection/>
    </xf>
    <xf numFmtId="4" fontId="10" fillId="0" borderId="13" xfId="65" applyNumberFormat="1" applyFont="1" applyBorder="1" applyAlignment="1">
      <alignment horizontal="justify" vertical="center" wrapText="1"/>
      <protection/>
    </xf>
    <xf numFmtId="0" fontId="12" fillId="0" borderId="13" xfId="0" applyFont="1" applyBorder="1" applyAlignment="1">
      <alignment horizontal="center" vertical="center"/>
    </xf>
    <xf numFmtId="0" fontId="10" fillId="0" borderId="13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3" fontId="5" fillId="0" borderId="13" xfId="58" applyNumberFormat="1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justify" vertical="center" wrapText="1"/>
      <protection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58" applyFont="1" applyBorder="1" applyAlignment="1">
      <alignment horizontal="center" vertical="top" wrapText="1"/>
      <protection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left" vertical="top" wrapText="1"/>
      <protection/>
    </xf>
    <xf numFmtId="3" fontId="10" fillId="0" borderId="13" xfId="58" applyNumberFormat="1" applyFont="1" applyFill="1" applyBorder="1" applyAlignment="1">
      <alignment horizontal="center" vertical="center" wrapText="1"/>
      <protection/>
    </xf>
    <xf numFmtId="3" fontId="5" fillId="0" borderId="13" xfId="58" applyNumberFormat="1" applyFont="1" applyBorder="1" applyAlignment="1">
      <alignment horizontal="justify" vertical="top" wrapText="1"/>
      <protection/>
    </xf>
    <xf numFmtId="3" fontId="5" fillId="0" borderId="13" xfId="58" applyNumberFormat="1" applyFont="1" applyBorder="1" applyAlignment="1">
      <alignment horizontal="center" vertical="top" wrapText="1"/>
      <protection/>
    </xf>
    <xf numFmtId="0" fontId="12" fillId="0" borderId="13" xfId="0" applyFont="1" applyBorder="1" applyAlignment="1">
      <alignment vertical="top"/>
    </xf>
    <xf numFmtId="0" fontId="7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3" xfId="58" applyFont="1" applyBorder="1" applyAlignment="1">
      <alignment horizontal="left" vertical="top" wrapText="1"/>
      <protection/>
    </xf>
    <xf numFmtId="0" fontId="5" fillId="0" borderId="27" xfId="0" applyFont="1" applyFill="1" applyBorder="1" applyAlignment="1" quotePrefix="1">
      <alignment horizontal="justify" vertical="top" wrapText="1"/>
    </xf>
    <xf numFmtId="0" fontId="5" fillId="0" borderId="13" xfId="58" applyFont="1" applyBorder="1" applyAlignment="1">
      <alignment horizontal="center" vertical="center" wrapText="1"/>
      <protection/>
    </xf>
    <xf numFmtId="0" fontId="5" fillId="0" borderId="13" xfId="58" applyFont="1" applyBorder="1" applyAlignment="1">
      <alignment horizontal="left" vertical="top" wrapText="1"/>
      <protection/>
    </xf>
    <xf numFmtId="3" fontId="5" fillId="0" borderId="13" xfId="58" applyNumberFormat="1" applyFont="1" applyBorder="1" applyAlignment="1">
      <alignment horizontal="justify" vertical="top" wrapText="1"/>
      <protection/>
    </xf>
    <xf numFmtId="3" fontId="5" fillId="0" borderId="13" xfId="58" applyNumberFormat="1" applyFont="1" applyBorder="1" applyAlignment="1">
      <alignment horizontal="center" vertical="top" wrapText="1"/>
      <protection/>
    </xf>
    <xf numFmtId="0" fontId="5" fillId="0" borderId="13" xfId="58" applyFont="1" applyBorder="1" applyAlignment="1">
      <alignment vertical="center" wrapText="1"/>
      <protection/>
    </xf>
    <xf numFmtId="0" fontId="5" fillId="0" borderId="13" xfId="58" applyFont="1" applyBorder="1" applyAlignment="1">
      <alignment horizontal="justify" vertical="top" wrapText="1"/>
      <protection/>
    </xf>
    <xf numFmtId="0" fontId="5" fillId="0" borderId="13" xfId="58" applyFont="1" applyBorder="1" applyAlignment="1">
      <alignment horizontal="center" vertical="top" wrapText="1"/>
      <protection/>
    </xf>
    <xf numFmtId="0" fontId="5" fillId="0" borderId="13" xfId="58" applyFont="1" applyBorder="1" applyAlignment="1">
      <alignment vertical="center" wrapText="1"/>
      <protection/>
    </xf>
    <xf numFmtId="0" fontId="5" fillId="0" borderId="25" xfId="62" applyFont="1" applyBorder="1" applyAlignment="1">
      <alignment horizontal="justify" vertical="top" wrapText="1"/>
      <protection/>
    </xf>
    <xf numFmtId="0" fontId="5" fillId="0" borderId="13" xfId="58" applyFont="1" applyBorder="1" applyAlignment="1">
      <alignment horizontal="justify" vertical="top" wrapText="1"/>
      <protection/>
    </xf>
    <xf numFmtId="3" fontId="5" fillId="0" borderId="13" xfId="58" applyNumberFormat="1" applyFont="1" applyBorder="1" applyAlignment="1">
      <alignment horizontal="center" vertical="center" wrapText="1"/>
      <protection/>
    </xf>
    <xf numFmtId="0" fontId="5" fillId="0" borderId="16" xfId="58" applyFont="1" applyBorder="1" applyAlignment="1">
      <alignment horizontal="justify" vertical="top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5" fillId="0" borderId="16" xfId="58" applyFont="1" applyBorder="1" applyAlignment="1">
      <alignment horizontal="center" vertical="center" wrapText="1"/>
      <protection/>
    </xf>
    <xf numFmtId="0" fontId="5" fillId="0" borderId="29" xfId="58" applyFont="1" applyBorder="1" applyAlignment="1">
      <alignment horizontal="center" vertical="center" wrapText="1"/>
      <protection/>
    </xf>
    <xf numFmtId="0" fontId="10" fillId="0" borderId="29" xfId="58" applyFont="1" applyBorder="1" applyAlignment="1">
      <alignment horizontal="center" vertical="center" wrapText="1"/>
      <protection/>
    </xf>
    <xf numFmtId="3" fontId="10" fillId="0" borderId="29" xfId="58" applyNumberFormat="1" applyFont="1" applyFill="1" applyBorder="1" applyAlignment="1">
      <alignment horizontal="center" vertical="center" wrapText="1"/>
      <protection/>
    </xf>
    <xf numFmtId="0" fontId="5" fillId="0" borderId="29" xfId="58" applyFont="1" applyBorder="1" applyAlignment="1">
      <alignment horizontal="justify" vertical="center" wrapText="1"/>
      <protection/>
    </xf>
    <xf numFmtId="0" fontId="12" fillId="0" borderId="31" xfId="0" applyFont="1" applyBorder="1" applyAlignment="1">
      <alignment/>
    </xf>
    <xf numFmtId="0" fontId="10" fillId="0" borderId="20" xfId="66" applyFont="1" applyFill="1" applyBorder="1" applyAlignment="1">
      <alignment horizontal="center" vertical="center" wrapText="1"/>
      <protection/>
    </xf>
    <xf numFmtId="0" fontId="10" fillId="0" borderId="21" xfId="66" applyFont="1" applyBorder="1" applyAlignment="1">
      <alignment horizontal="center" vertical="top" wrapText="1"/>
      <protection/>
    </xf>
    <xf numFmtId="3" fontId="10" fillId="0" borderId="21" xfId="66" applyNumberFormat="1" applyFont="1" applyBorder="1" applyAlignment="1">
      <alignment horizontal="center" vertical="top" wrapText="1"/>
      <protection/>
    </xf>
    <xf numFmtId="0" fontId="11" fillId="0" borderId="26" xfId="0" applyFont="1" applyBorder="1" applyAlignment="1">
      <alignment horizontal="center" wrapText="1"/>
    </xf>
    <xf numFmtId="0" fontId="10" fillId="0" borderId="14" xfId="66" applyFont="1" applyFill="1" applyBorder="1" applyAlignment="1">
      <alignment horizontal="center" vertical="center" wrapText="1"/>
      <protection/>
    </xf>
    <xf numFmtId="0" fontId="10" fillId="0" borderId="14" xfId="66" applyFont="1" applyBorder="1" applyAlignment="1">
      <alignment horizontal="center" vertical="top" wrapText="1"/>
      <protection/>
    </xf>
    <xf numFmtId="3" fontId="10" fillId="0" borderId="14" xfId="66" applyNumberFormat="1" applyFont="1" applyBorder="1" applyAlignment="1">
      <alignment horizontal="center" vertical="top" wrapText="1"/>
      <protection/>
    </xf>
    <xf numFmtId="0" fontId="10" fillId="0" borderId="13" xfId="66" applyFont="1" applyFill="1" applyBorder="1" applyAlignment="1">
      <alignment horizontal="center" vertical="center" wrapText="1"/>
      <protection/>
    </xf>
    <xf numFmtId="0" fontId="10" fillId="0" borderId="13" xfId="66" applyFont="1" applyBorder="1" applyAlignment="1">
      <alignment horizontal="center" vertical="top" wrapText="1"/>
      <protection/>
    </xf>
    <xf numFmtId="3" fontId="10" fillId="0" borderId="13" xfId="66" applyNumberFormat="1" applyFont="1" applyBorder="1" applyAlignment="1">
      <alignment horizontal="center" vertical="top" wrapText="1"/>
      <protection/>
    </xf>
    <xf numFmtId="0" fontId="5" fillId="0" borderId="13" xfId="66" applyFont="1" applyFill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justify" vertical="top" wrapText="1"/>
      <protection/>
    </xf>
    <xf numFmtId="0" fontId="10" fillId="0" borderId="13" xfId="66" applyFont="1" applyBorder="1" applyAlignment="1">
      <alignment horizontal="justify" vertical="top" wrapText="1"/>
      <protection/>
    </xf>
    <xf numFmtId="0" fontId="5" fillId="0" borderId="13" xfId="64" applyFont="1" applyBorder="1" applyAlignment="1">
      <alignment horizontal="justify" vertical="top" wrapText="1"/>
      <protection/>
    </xf>
    <xf numFmtId="4" fontId="5" fillId="0" borderId="13" xfId="0" applyNumberFormat="1" applyFont="1" applyBorder="1" applyAlignment="1">
      <alignment horizontal="center" vertical="top" wrapText="1"/>
    </xf>
    <xf numFmtId="0" fontId="12" fillId="0" borderId="25" xfId="0" applyFont="1" applyBorder="1" applyAlignment="1">
      <alignment horizontal="justify" vertical="top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3" xfId="59" applyNumberFormat="1" applyFont="1" applyBorder="1" applyAlignment="1">
      <alignment horizontal="center" vertical="top" wrapText="1"/>
      <protection/>
    </xf>
    <xf numFmtId="3" fontId="5" fillId="0" borderId="13" xfId="59" applyNumberFormat="1" applyFont="1" applyBorder="1" applyAlignment="1">
      <alignment horizontal="justify" vertical="top" wrapText="1"/>
      <protection/>
    </xf>
    <xf numFmtId="0" fontId="5" fillId="0" borderId="13" xfId="59" applyFont="1" applyFill="1" applyBorder="1" applyAlignment="1">
      <alignment horizontal="justify" vertical="top" wrapText="1"/>
      <protection/>
    </xf>
    <xf numFmtId="0" fontId="5" fillId="0" borderId="13" xfId="59" applyFont="1" applyFill="1" applyBorder="1" applyAlignment="1">
      <alignment horizontal="justify" vertical="top" wrapText="1"/>
      <protection/>
    </xf>
    <xf numFmtId="3" fontId="5" fillId="0" borderId="13" xfId="60" applyNumberFormat="1" applyFont="1" applyBorder="1" applyAlignment="1">
      <alignment horizontal="center" vertical="top" wrapText="1"/>
      <protection/>
    </xf>
    <xf numFmtId="3" fontId="5" fillId="0" borderId="13" xfId="59" applyNumberFormat="1" applyFont="1" applyBorder="1" applyAlignment="1">
      <alignment horizontal="center" vertical="top" wrapText="1"/>
      <protection/>
    </xf>
    <xf numFmtId="3" fontId="5" fillId="0" borderId="13" xfId="59" applyNumberFormat="1" applyFont="1" applyBorder="1" applyAlignment="1">
      <alignment horizontal="justify" vertical="top" wrapText="1"/>
      <protection/>
    </xf>
    <xf numFmtId="3" fontId="5" fillId="0" borderId="25" xfId="59" applyNumberFormat="1" applyFont="1" applyBorder="1" applyAlignment="1">
      <alignment horizontal="justify" vertical="top" wrapText="1"/>
      <protection/>
    </xf>
    <xf numFmtId="0" fontId="5" fillId="0" borderId="25" xfId="0" applyFont="1" applyBorder="1" applyAlignment="1">
      <alignment horizontal="justify" vertical="top"/>
    </xf>
    <xf numFmtId="0" fontId="10" fillId="0" borderId="13" xfId="59" applyFont="1" applyFill="1" applyBorder="1" applyAlignment="1">
      <alignment horizontal="center" vertical="top" wrapText="1"/>
      <protection/>
    </xf>
    <xf numFmtId="0" fontId="10" fillId="0" borderId="13" xfId="59" applyFont="1" applyFill="1" applyBorder="1" applyAlignment="1">
      <alignment horizontal="justify" vertical="top" wrapText="1"/>
      <protection/>
    </xf>
    <xf numFmtId="3" fontId="10" fillId="0" borderId="13" xfId="60" applyNumberFormat="1" applyFont="1" applyBorder="1" applyAlignment="1">
      <alignment horizontal="center" vertical="top" wrapText="1"/>
      <protection/>
    </xf>
    <xf numFmtId="0" fontId="5" fillId="0" borderId="13" xfId="59" applyFont="1" applyFill="1" applyBorder="1" applyAlignment="1">
      <alignment horizontal="justify" vertical="top" wrapText="1"/>
      <protection/>
    </xf>
    <xf numFmtId="3" fontId="5" fillId="0" borderId="13" xfId="60" applyNumberFormat="1" applyFont="1" applyBorder="1" applyAlignment="1">
      <alignment horizontal="center" vertical="top" wrapText="1"/>
      <protection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Border="1" applyAlignment="1">
      <alignment horizontal="justify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justify" vertical="top" wrapText="1"/>
    </xf>
    <xf numFmtId="4" fontId="5" fillId="0" borderId="13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justify" vertical="top"/>
    </xf>
    <xf numFmtId="0" fontId="5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1" fontId="5" fillId="0" borderId="13" xfId="64" applyNumberFormat="1" applyFont="1" applyBorder="1" applyAlignment="1">
      <alignment horizontal="justify" vertical="top" wrapText="1"/>
      <protection/>
    </xf>
    <xf numFmtId="0" fontId="5" fillId="0" borderId="13" xfId="59" applyFont="1" applyFill="1" applyBorder="1" applyAlignment="1">
      <alignment horizontal="center" vertical="top" wrapText="1"/>
      <protection/>
    </xf>
    <xf numFmtId="3" fontId="5" fillId="0" borderId="13" xfId="0" applyNumberFormat="1" applyFont="1" applyBorder="1" applyAlignment="1">
      <alignment horizontal="justify" vertical="top" wrapText="1"/>
    </xf>
    <xf numFmtId="0" fontId="5" fillId="0" borderId="13" xfId="59" applyFont="1" applyFill="1" applyBorder="1" applyAlignment="1">
      <alignment horizontal="justify" vertical="top" wrapText="1"/>
      <protection/>
    </xf>
    <xf numFmtId="0" fontId="5" fillId="0" borderId="13" xfId="59" applyFont="1" applyBorder="1" applyAlignment="1">
      <alignment horizontal="justify" vertical="top" wrapText="1"/>
      <protection/>
    </xf>
    <xf numFmtId="3" fontId="5" fillId="0" borderId="13" xfId="59" applyNumberFormat="1" applyFont="1" applyBorder="1" applyAlignment="1">
      <alignment horizontal="center" vertical="top" wrapText="1"/>
      <protection/>
    </xf>
    <xf numFmtId="0" fontId="5" fillId="0" borderId="24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34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64" applyFont="1" applyBorder="1" applyAlignment="1">
      <alignment horizontal="justify" vertical="top" wrapText="1"/>
      <protection/>
    </xf>
    <xf numFmtId="4" fontId="5" fillId="0" borderId="13" xfId="0" applyNumberFormat="1" applyFont="1" applyBorder="1" applyAlignment="1">
      <alignment horizontal="center" vertical="top" wrapText="1"/>
    </xf>
    <xf numFmtId="0" fontId="10" fillId="0" borderId="13" xfId="64" applyFont="1" applyBorder="1" applyAlignment="1">
      <alignment horizontal="center" vertical="top" wrapText="1"/>
      <protection/>
    </xf>
    <xf numFmtId="0" fontId="10" fillId="0" borderId="13" xfId="64" applyFont="1" applyBorder="1" applyAlignment="1">
      <alignment horizontal="justify" vertical="top" wrapText="1"/>
      <protection/>
    </xf>
    <xf numFmtId="3" fontId="10" fillId="0" borderId="13" xfId="0" applyNumberFormat="1" applyFont="1" applyBorder="1" applyAlignment="1">
      <alignment horizontal="center" vertical="top" wrapText="1"/>
    </xf>
    <xf numFmtId="0" fontId="5" fillId="0" borderId="13" xfId="64" applyFont="1" applyBorder="1" applyAlignment="1">
      <alignment horizontal="justify" vertical="top" wrapText="1"/>
      <protection/>
    </xf>
    <xf numFmtId="3" fontId="10" fillId="0" borderId="13" xfId="66" applyNumberFormat="1" applyFont="1" applyBorder="1" applyAlignment="1">
      <alignment horizontal="justify" vertical="top" wrapText="1"/>
      <protection/>
    </xf>
    <xf numFmtId="0" fontId="12" fillId="0" borderId="13" xfId="0" applyFont="1" applyBorder="1" applyAlignment="1">
      <alignment horizontal="justify" vertical="top"/>
    </xf>
    <xf numFmtId="3" fontId="5" fillId="0" borderId="13" xfId="59" applyNumberFormat="1" applyFont="1" applyBorder="1" applyAlignment="1">
      <alignment horizontal="center" vertical="top" wrapText="1"/>
      <protection/>
    </xf>
    <xf numFmtId="0" fontId="5" fillId="0" borderId="13" xfId="59" applyFont="1" applyFill="1" applyBorder="1" applyAlignment="1">
      <alignment horizontal="center" vertical="center" wrapText="1"/>
      <protection/>
    </xf>
    <xf numFmtId="170" fontId="5" fillId="0" borderId="13" xfId="59" applyNumberFormat="1" applyFont="1" applyBorder="1" applyAlignment="1">
      <alignment horizontal="center" vertical="top" wrapText="1"/>
      <protection/>
    </xf>
    <xf numFmtId="0" fontId="5" fillId="0" borderId="35" xfId="0" applyFont="1" applyFill="1" applyBorder="1" applyAlignment="1">
      <alignment wrapText="1"/>
    </xf>
    <xf numFmtId="0" fontId="5" fillId="0" borderId="13" xfId="0" applyFont="1" applyBorder="1" applyAlignment="1">
      <alignment horizontal="justify" vertical="top" wrapText="1"/>
    </xf>
    <xf numFmtId="4" fontId="5" fillId="0" borderId="13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vertical="center" wrapText="1"/>
    </xf>
    <xf numFmtId="0" fontId="5" fillId="0" borderId="13" xfId="59" applyFont="1" applyBorder="1" applyAlignment="1">
      <alignment horizontal="justify" vertical="top"/>
      <protection/>
    </xf>
    <xf numFmtId="3" fontId="10" fillId="0" borderId="13" xfId="59" applyNumberFormat="1" applyFont="1" applyFill="1" applyBorder="1" applyAlignment="1">
      <alignment horizontal="center" vertical="top"/>
      <protection/>
    </xf>
    <xf numFmtId="0" fontId="5" fillId="0" borderId="13" xfId="59" applyFont="1" applyBorder="1" applyAlignment="1">
      <alignment horizontal="justify" vertical="top"/>
      <protection/>
    </xf>
    <xf numFmtId="3" fontId="5" fillId="0" borderId="13" xfId="59" applyNumberFormat="1" applyFont="1" applyBorder="1" applyAlignment="1">
      <alignment horizontal="center" vertical="top"/>
      <protection/>
    </xf>
    <xf numFmtId="0" fontId="5" fillId="24" borderId="10" xfId="0" applyFont="1" applyFill="1" applyBorder="1" applyAlignment="1" quotePrefix="1">
      <alignment horizontal="center" vertical="top" wrapText="1"/>
    </xf>
    <xf numFmtId="0" fontId="5" fillId="0" borderId="27" xfId="0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justify" vertical="top" wrapText="1"/>
    </xf>
    <xf numFmtId="0" fontId="5" fillId="0" borderId="13" xfId="59" applyFont="1" applyBorder="1" applyAlignment="1">
      <alignment horizontal="center" vertical="center" wrapText="1"/>
      <protection/>
    </xf>
    <xf numFmtId="3" fontId="10" fillId="0" borderId="13" xfId="59" applyNumberFormat="1" applyFont="1" applyFill="1" applyBorder="1" applyAlignment="1">
      <alignment horizontal="center" vertical="top" wrapText="1"/>
      <protection/>
    </xf>
    <xf numFmtId="0" fontId="5" fillId="0" borderId="13" xfId="0" applyFont="1" applyBorder="1" applyAlignment="1">
      <alignment horizontal="center" vertical="top"/>
    </xf>
    <xf numFmtId="3" fontId="5" fillId="0" borderId="36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top" wrapText="1"/>
    </xf>
    <xf numFmtId="3" fontId="5" fillId="0" borderId="13" xfId="59" applyNumberFormat="1" applyFont="1" applyBorder="1" applyAlignment="1">
      <alignment horizontal="center" vertical="top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3" xfId="59" applyFont="1" applyBorder="1" applyAlignment="1">
      <alignment horizontal="justify" vertical="top"/>
      <protection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10" fillId="0" borderId="13" xfId="59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wrapText="1"/>
    </xf>
    <xf numFmtId="3" fontId="5" fillId="0" borderId="13" xfId="59" applyNumberFormat="1" applyFont="1" applyFill="1" applyBorder="1" applyAlignment="1">
      <alignment horizontal="center" vertical="top" wrapText="1"/>
      <protection/>
    </xf>
    <xf numFmtId="3" fontId="5" fillId="0" borderId="13" xfId="59" applyNumberFormat="1" applyFont="1" applyFill="1" applyBorder="1" applyAlignment="1">
      <alignment horizontal="justify" vertical="top" wrapText="1"/>
      <protection/>
    </xf>
    <xf numFmtId="3" fontId="5" fillId="0" borderId="25" xfId="59" applyNumberFormat="1" applyFont="1" applyFill="1" applyBorder="1" applyAlignment="1">
      <alignment horizontal="justify" vertical="top" wrapText="1"/>
      <protection/>
    </xf>
    <xf numFmtId="3" fontId="5" fillId="0" borderId="13" xfId="59" applyNumberFormat="1" applyFont="1" applyBorder="1" applyAlignment="1">
      <alignment horizontal="justify" vertical="top" wrapText="1"/>
      <protection/>
    </xf>
    <xf numFmtId="3" fontId="5" fillId="0" borderId="25" xfId="59" applyNumberFormat="1" applyFont="1" applyBorder="1" applyAlignment="1">
      <alignment horizontal="justify" vertical="top" wrapText="1"/>
      <protection/>
    </xf>
    <xf numFmtId="3" fontId="5" fillId="0" borderId="25" xfId="59" applyNumberFormat="1" applyFont="1" applyBorder="1" applyAlignment="1">
      <alignment horizontal="justify" vertical="top" wrapText="1"/>
      <protection/>
    </xf>
    <xf numFmtId="0" fontId="10" fillId="0" borderId="13" xfId="59" applyFont="1" applyBorder="1" applyAlignment="1">
      <alignment horizontal="center" vertical="top" wrapText="1"/>
      <protection/>
    </xf>
    <xf numFmtId="0" fontId="5" fillId="0" borderId="25" xfId="59" applyFont="1" applyBorder="1" applyAlignment="1">
      <alignment horizontal="justify" vertical="top" wrapText="1"/>
      <protection/>
    </xf>
    <xf numFmtId="4" fontId="5" fillId="0" borderId="13" xfId="0" applyNumberFormat="1" applyFont="1" applyBorder="1" applyAlignment="1">
      <alignment horizontal="center" vertical="top" wrapText="1"/>
    </xf>
    <xf numFmtId="0" fontId="5" fillId="0" borderId="13" xfId="60" applyFont="1" applyBorder="1" applyAlignment="1">
      <alignment horizontal="justify" vertical="top" wrapText="1"/>
      <protection/>
    </xf>
    <xf numFmtId="4" fontId="5" fillId="0" borderId="13" xfId="60" applyNumberFormat="1" applyFont="1" applyBorder="1" applyAlignment="1">
      <alignment horizontal="justify" vertical="top" wrapText="1"/>
      <protection/>
    </xf>
    <xf numFmtId="3" fontId="5" fillId="0" borderId="13" xfId="60" applyNumberFormat="1" applyFont="1" applyBorder="1" applyAlignment="1">
      <alignment horizontal="center" vertical="top" wrapText="1"/>
      <protection/>
    </xf>
    <xf numFmtId="3" fontId="5" fillId="0" borderId="25" xfId="60" applyNumberFormat="1" applyFont="1" applyBorder="1" applyAlignment="1">
      <alignment horizontal="justify" vertical="top" wrapText="1"/>
      <protection/>
    </xf>
    <xf numFmtId="0" fontId="10" fillId="0" borderId="13" xfId="60" applyFont="1" applyBorder="1" applyAlignment="1">
      <alignment horizontal="center" vertical="top" wrapText="1"/>
      <protection/>
    </xf>
    <xf numFmtId="4" fontId="5" fillId="0" borderId="13" xfId="60" applyNumberFormat="1" applyFont="1" applyBorder="1" applyAlignment="1">
      <alignment horizontal="justify" vertical="top" wrapText="1"/>
      <protection/>
    </xf>
    <xf numFmtId="0" fontId="5" fillId="0" borderId="13" xfId="60" applyFont="1" applyBorder="1" applyAlignment="1">
      <alignment horizontal="justify" vertical="top" wrapText="1"/>
      <protection/>
    </xf>
    <xf numFmtId="3" fontId="10" fillId="0" borderId="13" xfId="60" applyNumberFormat="1" applyFont="1" applyFill="1" applyBorder="1" applyAlignment="1">
      <alignment horizontal="center" vertical="top" wrapText="1"/>
      <protection/>
    </xf>
    <xf numFmtId="3" fontId="5" fillId="0" borderId="25" xfId="59" applyNumberFormat="1" applyFont="1" applyBorder="1" applyAlignment="1">
      <alignment horizontal="justify" vertical="top" wrapText="1"/>
      <protection/>
    </xf>
    <xf numFmtId="0" fontId="5" fillId="0" borderId="29" xfId="59" applyFont="1" applyFill="1" applyBorder="1" applyAlignment="1">
      <alignment horizontal="center" vertical="center" wrapText="1"/>
      <protection/>
    </xf>
    <xf numFmtId="0" fontId="10" fillId="0" borderId="29" xfId="59" applyFont="1" applyBorder="1" applyAlignment="1">
      <alignment horizontal="center" vertical="top" wrapText="1"/>
      <protection/>
    </xf>
    <xf numFmtId="0" fontId="5" fillId="0" borderId="29" xfId="59" applyFont="1" applyBorder="1" applyAlignment="1">
      <alignment horizontal="justify" vertical="top" wrapText="1"/>
      <protection/>
    </xf>
    <xf numFmtId="3" fontId="10" fillId="0" borderId="29" xfId="59" applyNumberFormat="1" applyFont="1" applyFill="1" applyBorder="1" applyAlignment="1">
      <alignment horizontal="center" vertical="top" wrapText="1"/>
      <protection/>
    </xf>
    <xf numFmtId="0" fontId="5" fillId="0" borderId="31" xfId="0" applyFont="1" applyBorder="1" applyAlignment="1">
      <alignment wrapText="1"/>
    </xf>
    <xf numFmtId="0" fontId="6" fillId="0" borderId="39" xfId="0" applyFont="1" applyBorder="1" applyAlignment="1">
      <alignment horizontal="center" vertical="center" wrapText="1"/>
    </xf>
    <xf numFmtId="0" fontId="10" fillId="0" borderId="13" xfId="58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0" fillId="0" borderId="13" xfId="65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/>
    </xf>
    <xf numFmtId="0" fontId="10" fillId="0" borderId="40" xfId="59" applyFont="1" applyBorder="1" applyAlignment="1">
      <alignment horizontal="center" vertical="top"/>
      <protection/>
    </xf>
    <xf numFmtId="0" fontId="10" fillId="0" borderId="41" xfId="59" applyFont="1" applyBorder="1" applyAlignment="1">
      <alignment horizontal="center" vertical="top"/>
      <protection/>
    </xf>
    <xf numFmtId="0" fontId="10" fillId="0" borderId="42" xfId="58" applyFont="1" applyBorder="1" applyAlignment="1">
      <alignment horizontal="center" vertical="center" wrapText="1"/>
      <protection/>
    </xf>
    <xf numFmtId="0" fontId="10" fillId="0" borderId="43" xfId="58" applyFont="1" applyBorder="1" applyAlignment="1">
      <alignment horizontal="center" vertical="center" wrapText="1"/>
      <protection/>
    </xf>
    <xf numFmtId="0" fontId="10" fillId="0" borderId="13" xfId="58" applyFont="1" applyBorder="1" applyAlignment="1">
      <alignment horizontal="center" vertical="top" wrapText="1"/>
      <protection/>
    </xf>
    <xf numFmtId="0" fontId="10" fillId="0" borderId="40" xfId="59" applyFont="1" applyBorder="1" applyAlignment="1">
      <alignment horizontal="center" vertical="top" wrapText="1"/>
      <protection/>
    </xf>
    <xf numFmtId="0" fontId="10" fillId="0" borderId="41" xfId="59" applyFont="1" applyBorder="1" applyAlignment="1">
      <alignment horizontal="center" vertical="top" wrapText="1"/>
      <protection/>
    </xf>
    <xf numFmtId="0" fontId="9" fillId="0" borderId="0" xfId="0" applyFont="1" applyFill="1" applyBorder="1" applyAlignment="1">
      <alignment horizontal="center" vertical="center"/>
    </xf>
    <xf numFmtId="0" fontId="10" fillId="0" borderId="40" xfId="66" applyFont="1" applyBorder="1" applyAlignment="1">
      <alignment horizontal="center" vertical="top" wrapText="1"/>
      <protection/>
    </xf>
    <xf numFmtId="0" fontId="10" fillId="0" borderId="41" xfId="66" applyFont="1" applyBorder="1" applyAlignment="1">
      <alignment horizontal="center" vertical="top" wrapText="1"/>
      <protection/>
    </xf>
    <xf numFmtId="0" fontId="6" fillId="0" borderId="13" xfId="60" applyFont="1" applyBorder="1" applyAlignment="1">
      <alignment horizontal="center" vertical="top" wrapText="1"/>
      <protection/>
    </xf>
    <xf numFmtId="0" fontId="6" fillId="0" borderId="13" xfId="60" applyFont="1" applyBorder="1" applyAlignment="1">
      <alignment horizontal="center" vertical="top"/>
      <protection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30" fillId="0" borderId="13" xfId="60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44" xfId="0" applyFont="1" applyBorder="1" applyAlignment="1">
      <alignment horizontal="center" vertical="top" wrapText="1"/>
    </xf>
    <xf numFmtId="0" fontId="6" fillId="0" borderId="0" xfId="63" applyFont="1" applyBorder="1" applyAlignment="1">
      <alignment horizontal="center" vertical="top" wrapText="1"/>
      <protection/>
    </xf>
    <xf numFmtId="0" fontId="30" fillId="0" borderId="10" xfId="67" applyFont="1" applyBorder="1" applyAlignment="1">
      <alignment horizontal="left" vertical="top" wrapText="1"/>
      <protection/>
    </xf>
    <xf numFmtId="0" fontId="10" fillId="0" borderId="0" xfId="63" applyFont="1" applyBorder="1" applyAlignment="1">
      <alignment horizontal="center" vertical="top" wrapText="1"/>
      <protection/>
    </xf>
    <xf numFmtId="0" fontId="10" fillId="0" borderId="10" xfId="67" applyFont="1" applyBorder="1" applyAlignment="1">
      <alignment horizontal="left"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6" xfId="58"/>
    <cellStyle name="Normal_2007" xfId="59"/>
    <cellStyle name="Normal_2008" xfId="60"/>
    <cellStyle name="Normal_Bao cao cac co so sxkd trong CCN" xfId="61"/>
    <cellStyle name="Normal_DA chậm tiến độ" xfId="62"/>
    <cellStyle name="Normal_DA thu hút năm 2012" xfId="63"/>
    <cellStyle name="Normal_Sheet1" xfId="64"/>
    <cellStyle name="Normal_Sheet1_2006" xfId="65"/>
    <cellStyle name="Normal_Sheet1_2007" xfId="66"/>
    <cellStyle name="Normal_Sheet1_2008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1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466725" y="209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zoomScale="90" zoomScaleNormal="90" workbookViewId="0" topLeftCell="A1">
      <selection activeCell="D6" sqref="D6"/>
    </sheetView>
  </sheetViews>
  <sheetFormatPr defaultColWidth="9.33203125" defaultRowHeight="12.75"/>
  <cols>
    <col min="1" max="1" width="18.66015625" style="0" customWidth="1"/>
    <col min="2" max="2" width="33" style="0" customWidth="1"/>
    <col min="3" max="3" width="17.5" style="0" customWidth="1"/>
    <col min="4" max="4" width="13.16015625" style="0" customWidth="1"/>
    <col min="5" max="6" width="16.66015625" style="0" customWidth="1"/>
    <col min="7" max="7" width="22" style="0" customWidth="1"/>
    <col min="8" max="8" width="25.5" style="0" customWidth="1"/>
  </cols>
  <sheetData>
    <row r="1" spans="1:8" ht="18.75">
      <c r="A1" s="648" t="s">
        <v>954</v>
      </c>
      <c r="B1" s="649"/>
      <c r="C1" s="649"/>
      <c r="D1" s="649"/>
      <c r="E1" s="649"/>
      <c r="F1" s="649"/>
      <c r="G1" s="649"/>
      <c r="H1" s="241"/>
    </row>
    <row r="2" spans="1:8" ht="16.5" thickBot="1">
      <c r="A2" s="242"/>
      <c r="B2" s="242"/>
      <c r="C2" s="242"/>
      <c r="D2" s="242"/>
      <c r="E2" s="242"/>
      <c r="F2" s="242"/>
      <c r="G2" s="242"/>
      <c r="H2" s="243"/>
    </row>
    <row r="3" spans="1:8" ht="105" customHeight="1" thickTop="1">
      <c r="A3" s="442" t="s">
        <v>1735</v>
      </c>
      <c r="B3" s="443" t="s">
        <v>821</v>
      </c>
      <c r="C3" s="443" t="s">
        <v>825</v>
      </c>
      <c r="D3" s="443" t="s">
        <v>822</v>
      </c>
      <c r="E3" s="444" t="s">
        <v>955</v>
      </c>
      <c r="F3" s="443" t="s">
        <v>824</v>
      </c>
      <c r="G3" s="443" t="s">
        <v>956</v>
      </c>
      <c r="H3" s="244" t="s">
        <v>1736</v>
      </c>
    </row>
    <row r="4" spans="1:8" ht="29.25" customHeight="1">
      <c r="A4" s="445" t="s">
        <v>957</v>
      </c>
      <c r="B4" s="445" t="s">
        <v>231</v>
      </c>
      <c r="C4" s="445"/>
      <c r="D4" s="445"/>
      <c r="E4" s="446"/>
      <c r="F4" s="445"/>
      <c r="G4" s="445"/>
      <c r="H4" s="237"/>
    </row>
    <row r="5" spans="1:8" ht="39.75" customHeight="1">
      <c r="A5" s="447"/>
      <c r="B5" s="447" t="s">
        <v>958</v>
      </c>
      <c r="C5" s="447"/>
      <c r="D5" s="447"/>
      <c r="E5" s="448"/>
      <c r="F5" s="447"/>
      <c r="G5" s="447"/>
      <c r="H5" s="238"/>
    </row>
    <row r="6" spans="1:8" ht="63" customHeight="1">
      <c r="A6" s="449">
        <v>1</v>
      </c>
      <c r="B6" s="450" t="s">
        <v>959</v>
      </c>
      <c r="C6" s="447"/>
      <c r="D6" s="451" t="s">
        <v>960</v>
      </c>
      <c r="E6" s="453">
        <v>245.116</v>
      </c>
      <c r="F6" s="451" t="s">
        <v>961</v>
      </c>
      <c r="G6" s="454" t="s">
        <v>962</v>
      </c>
      <c r="H6" s="238"/>
    </row>
    <row r="7" spans="1:8" ht="63">
      <c r="A7" s="449">
        <v>2</v>
      </c>
      <c r="B7" s="450" t="s">
        <v>444</v>
      </c>
      <c r="C7" s="447"/>
      <c r="D7" s="451" t="s">
        <v>963</v>
      </c>
      <c r="E7" s="453">
        <v>20</v>
      </c>
      <c r="F7" s="451" t="s">
        <v>964</v>
      </c>
      <c r="G7" s="454" t="s">
        <v>965</v>
      </c>
      <c r="H7" s="238"/>
    </row>
    <row r="8" spans="1:8" ht="47.25">
      <c r="A8" s="449">
        <v>3</v>
      </c>
      <c r="B8" s="455" t="s">
        <v>966</v>
      </c>
      <c r="C8" s="447"/>
      <c r="D8" s="456" t="s">
        <v>967</v>
      </c>
      <c r="E8" s="457">
        <v>4990.79</v>
      </c>
      <c r="F8" s="458" t="s">
        <v>968</v>
      </c>
      <c r="G8" s="454"/>
      <c r="H8" s="238"/>
    </row>
    <row r="9" spans="1:8" ht="63">
      <c r="A9" s="449">
        <v>4</v>
      </c>
      <c r="B9" s="250" t="s">
        <v>969</v>
      </c>
      <c r="C9" s="447"/>
      <c r="D9" s="456" t="s">
        <v>970</v>
      </c>
      <c r="E9" s="459">
        <v>3388.16</v>
      </c>
      <c r="F9" s="458" t="s">
        <v>968</v>
      </c>
      <c r="G9" s="454"/>
      <c r="H9" s="238"/>
    </row>
    <row r="10" spans="1:8" ht="63">
      <c r="A10" s="449">
        <v>5</v>
      </c>
      <c r="B10" s="460" t="s">
        <v>971</v>
      </c>
      <c r="C10" s="447"/>
      <c r="D10" s="461" t="s">
        <v>972</v>
      </c>
      <c r="E10" s="462">
        <v>1743</v>
      </c>
      <c r="F10" s="461" t="s">
        <v>973</v>
      </c>
      <c r="G10" s="454"/>
      <c r="H10" s="238"/>
    </row>
    <row r="11" spans="1:8" ht="47.25">
      <c r="A11" s="449">
        <v>6</v>
      </c>
      <c r="B11" s="463" t="s">
        <v>974</v>
      </c>
      <c r="C11" s="464" t="s">
        <v>975</v>
      </c>
      <c r="D11" s="465" t="s">
        <v>976</v>
      </c>
      <c r="E11" s="466">
        <v>115</v>
      </c>
      <c r="F11" s="467" t="s">
        <v>977</v>
      </c>
      <c r="G11" s="468" t="s">
        <v>978</v>
      </c>
      <c r="H11" s="238"/>
    </row>
    <row r="12" spans="1:8" ht="47.25">
      <c r="A12" s="449">
        <v>7</v>
      </c>
      <c r="B12" s="250" t="s">
        <v>979</v>
      </c>
      <c r="C12" s="464" t="s">
        <v>980</v>
      </c>
      <c r="D12" s="251" t="s">
        <v>967</v>
      </c>
      <c r="E12" s="466">
        <v>4855.66</v>
      </c>
      <c r="F12" s="250" t="s">
        <v>968</v>
      </c>
      <c r="G12" s="469"/>
      <c r="H12" s="245"/>
    </row>
    <row r="13" spans="1:8" ht="47.25">
      <c r="A13" s="449">
        <v>8</v>
      </c>
      <c r="B13" s="250" t="s">
        <v>981</v>
      </c>
      <c r="C13" s="464" t="s">
        <v>982</v>
      </c>
      <c r="D13" s="251" t="s">
        <v>983</v>
      </c>
      <c r="E13" s="466">
        <v>1238.01</v>
      </c>
      <c r="F13" s="250" t="s">
        <v>984</v>
      </c>
      <c r="G13" s="469"/>
      <c r="H13" s="245"/>
    </row>
    <row r="14" spans="1:8" ht="63">
      <c r="A14" s="449">
        <v>9</v>
      </c>
      <c r="B14" s="250" t="s">
        <v>985</v>
      </c>
      <c r="C14" s="470" t="s">
        <v>986</v>
      </c>
      <c r="D14" s="251" t="s">
        <v>987</v>
      </c>
      <c r="E14" s="471">
        <v>80</v>
      </c>
      <c r="F14" s="252" t="s">
        <v>988</v>
      </c>
      <c r="G14" s="253" t="s">
        <v>989</v>
      </c>
      <c r="H14" s="472"/>
    </row>
    <row r="15" spans="1:8" ht="63">
      <c r="A15" s="449">
        <v>10</v>
      </c>
      <c r="B15" s="250" t="s">
        <v>990</v>
      </c>
      <c r="C15" s="470" t="s">
        <v>991</v>
      </c>
      <c r="D15" s="251" t="s">
        <v>992</v>
      </c>
      <c r="E15" s="471">
        <v>126</v>
      </c>
      <c r="F15" s="252" t="s">
        <v>993</v>
      </c>
      <c r="G15" s="253" t="s">
        <v>994</v>
      </c>
      <c r="H15" s="246"/>
    </row>
    <row r="16" spans="1:8" ht="15.75">
      <c r="A16" s="449"/>
      <c r="B16" s="473" t="s">
        <v>73</v>
      </c>
      <c r="C16" s="447"/>
      <c r="D16" s="474"/>
      <c r="E16" s="475">
        <f>SUM(E6:E15)</f>
        <v>16801.735999999997</v>
      </c>
      <c r="F16" s="474"/>
      <c r="G16" s="476"/>
      <c r="H16" s="238"/>
    </row>
    <row r="17" spans="1:8" ht="31.5">
      <c r="A17" s="449"/>
      <c r="B17" s="473" t="s">
        <v>387</v>
      </c>
      <c r="C17" s="447"/>
      <c r="D17" s="474"/>
      <c r="E17" s="475"/>
      <c r="F17" s="474"/>
      <c r="G17" s="476"/>
      <c r="H17" s="238"/>
    </row>
    <row r="18" spans="1:8" ht="63">
      <c r="A18" s="449">
        <v>11</v>
      </c>
      <c r="B18" s="477" t="s">
        <v>995</v>
      </c>
      <c r="C18" s="478"/>
      <c r="D18" s="479" t="s">
        <v>996</v>
      </c>
      <c r="E18" s="480">
        <v>40</v>
      </c>
      <c r="F18" s="481" t="s">
        <v>997</v>
      </c>
      <c r="G18" s="482"/>
      <c r="H18" s="238"/>
    </row>
    <row r="19" spans="1:8" ht="47.25">
      <c r="A19" s="449">
        <v>12</v>
      </c>
      <c r="B19" s="481" t="s">
        <v>998</v>
      </c>
      <c r="C19" s="478"/>
      <c r="D19" s="483" t="s">
        <v>999</v>
      </c>
      <c r="E19" s="484">
        <v>3</v>
      </c>
      <c r="F19" s="481" t="s">
        <v>1000</v>
      </c>
      <c r="G19" s="485">
        <v>401043000042</v>
      </c>
      <c r="H19" s="238"/>
    </row>
    <row r="20" spans="1:8" ht="47.25">
      <c r="A20" s="449">
        <v>13</v>
      </c>
      <c r="B20" s="481" t="s">
        <v>1001</v>
      </c>
      <c r="C20" s="478"/>
      <c r="D20" s="483" t="s">
        <v>1002</v>
      </c>
      <c r="E20" s="484">
        <v>1.3</v>
      </c>
      <c r="F20" s="481" t="s">
        <v>1003</v>
      </c>
      <c r="G20" s="482"/>
      <c r="H20" s="238"/>
    </row>
    <row r="21" spans="1:8" ht="63">
      <c r="A21" s="449">
        <v>14</v>
      </c>
      <c r="B21" s="486" t="s">
        <v>1004</v>
      </c>
      <c r="C21" s="478"/>
      <c r="D21" s="486" t="s">
        <v>249</v>
      </c>
      <c r="E21" s="480">
        <v>23.29</v>
      </c>
      <c r="F21" s="487" t="s">
        <v>250</v>
      </c>
      <c r="G21" s="488" t="s">
        <v>1005</v>
      </c>
      <c r="H21" s="238"/>
    </row>
    <row r="22" spans="1:8" ht="47.25">
      <c r="A22" s="449">
        <v>15</v>
      </c>
      <c r="B22" s="489" t="s">
        <v>1006</v>
      </c>
      <c r="C22" s="478"/>
      <c r="D22" s="479" t="s">
        <v>996</v>
      </c>
      <c r="E22" s="480">
        <v>22</v>
      </c>
      <c r="F22" s="490" t="s">
        <v>1007</v>
      </c>
      <c r="G22" s="491" t="s">
        <v>1008</v>
      </c>
      <c r="H22" s="238"/>
    </row>
    <row r="23" spans="1:8" ht="47.25">
      <c r="A23" s="449">
        <v>16</v>
      </c>
      <c r="B23" s="492" t="s">
        <v>1009</v>
      </c>
      <c r="C23" s="449">
        <v>2.8</v>
      </c>
      <c r="D23" s="492" t="s">
        <v>1010</v>
      </c>
      <c r="E23" s="493">
        <v>52.18</v>
      </c>
      <c r="F23" s="492" t="s">
        <v>1011</v>
      </c>
      <c r="G23" s="494"/>
      <c r="H23" s="238"/>
    </row>
    <row r="24" spans="1:8" ht="78.75">
      <c r="A24" s="449">
        <v>17</v>
      </c>
      <c r="B24" s="463" t="s">
        <v>1012</v>
      </c>
      <c r="C24" s="464" t="s">
        <v>1013</v>
      </c>
      <c r="D24" s="465" t="s">
        <v>1014</v>
      </c>
      <c r="E24" s="466">
        <v>153</v>
      </c>
      <c r="F24" s="467" t="s">
        <v>1015</v>
      </c>
      <c r="G24" s="468" t="s">
        <v>1016</v>
      </c>
      <c r="H24" s="247"/>
    </row>
    <row r="25" spans="1:8" ht="78.75">
      <c r="A25" s="449">
        <v>18</v>
      </c>
      <c r="B25" s="463" t="s">
        <v>1017</v>
      </c>
      <c r="C25" s="464" t="s">
        <v>1018</v>
      </c>
      <c r="D25" s="465" t="s">
        <v>1019</v>
      </c>
      <c r="E25" s="466">
        <v>97</v>
      </c>
      <c r="F25" s="467" t="s">
        <v>1020</v>
      </c>
      <c r="G25" s="468" t="s">
        <v>1021</v>
      </c>
      <c r="H25" s="247"/>
    </row>
    <row r="26" spans="1:8" ht="15.75">
      <c r="A26" s="449"/>
      <c r="B26" s="495" t="s">
        <v>73</v>
      </c>
      <c r="C26" s="496"/>
      <c r="D26" s="476"/>
      <c r="E26" s="497">
        <f>SUM(E18:E25)</f>
        <v>391.77</v>
      </c>
      <c r="F26" s="474"/>
      <c r="G26" s="476"/>
      <c r="H26" s="238"/>
    </row>
    <row r="27" spans="1:8" ht="15.75">
      <c r="A27" s="449"/>
      <c r="B27" s="495" t="s">
        <v>268</v>
      </c>
      <c r="C27" s="496"/>
      <c r="D27" s="476"/>
      <c r="E27" s="497"/>
      <c r="F27" s="474"/>
      <c r="G27" s="476"/>
      <c r="H27" s="238"/>
    </row>
    <row r="28" spans="1:8" ht="63">
      <c r="A28" s="464">
        <v>19</v>
      </c>
      <c r="B28" s="463" t="s">
        <v>1022</v>
      </c>
      <c r="C28" s="464" t="s">
        <v>1023</v>
      </c>
      <c r="D28" s="465" t="s">
        <v>34</v>
      </c>
      <c r="E28" s="466"/>
      <c r="F28" s="463" t="s">
        <v>1024</v>
      </c>
      <c r="G28" s="498" t="s">
        <v>1025</v>
      </c>
      <c r="H28" s="238"/>
    </row>
    <row r="29" spans="1:8" ht="15.75">
      <c r="A29" s="447" t="s">
        <v>1026</v>
      </c>
      <c r="B29" s="650" t="s">
        <v>285</v>
      </c>
      <c r="C29" s="651"/>
      <c r="D29" s="499"/>
      <c r="E29" s="499"/>
      <c r="F29" s="500"/>
      <c r="G29" s="447"/>
      <c r="H29" s="238"/>
    </row>
    <row r="30" spans="1:8" ht="15.75">
      <c r="A30" s="501"/>
      <c r="B30" s="647" t="s">
        <v>1027</v>
      </c>
      <c r="C30" s="647"/>
      <c r="D30" s="503"/>
      <c r="E30" s="504"/>
      <c r="F30" s="505"/>
      <c r="G30" s="503"/>
      <c r="H30" s="238"/>
    </row>
    <row r="31" spans="1:8" ht="47.25">
      <c r="A31" s="449">
        <v>20</v>
      </c>
      <c r="B31" s="250" t="s">
        <v>1028</v>
      </c>
      <c r="C31" s="470" t="s">
        <v>1029</v>
      </c>
      <c r="D31" s="251" t="s">
        <v>1030</v>
      </c>
      <c r="E31" s="493">
        <v>179.718</v>
      </c>
      <c r="F31" s="252" t="s">
        <v>1031</v>
      </c>
      <c r="G31" s="253" t="s">
        <v>1032</v>
      </c>
      <c r="H31" s="246"/>
    </row>
    <row r="32" spans="1:8" ht="78.75">
      <c r="A32" s="449">
        <v>21</v>
      </c>
      <c r="B32" s="463" t="s">
        <v>1033</v>
      </c>
      <c r="C32" s="464" t="s">
        <v>1034</v>
      </c>
      <c r="D32" s="465" t="s">
        <v>1035</v>
      </c>
      <c r="E32" s="506">
        <v>67.021</v>
      </c>
      <c r="F32" s="467" t="s">
        <v>1036</v>
      </c>
      <c r="G32" s="507" t="s">
        <v>1037</v>
      </c>
      <c r="H32" s="248"/>
    </row>
    <row r="33" spans="1:8" ht="63">
      <c r="A33" s="449">
        <v>22</v>
      </c>
      <c r="B33" s="250" t="s">
        <v>1038</v>
      </c>
      <c r="C33" s="470" t="s">
        <v>148</v>
      </c>
      <c r="D33" s="251" t="s">
        <v>1039</v>
      </c>
      <c r="E33" s="471">
        <v>132</v>
      </c>
      <c r="F33" s="252" t="s">
        <v>1040</v>
      </c>
      <c r="G33" s="253" t="s">
        <v>1041</v>
      </c>
      <c r="H33" s="246"/>
    </row>
    <row r="34" spans="1:8" ht="15.75">
      <c r="A34" s="503"/>
      <c r="B34" s="502" t="s">
        <v>73</v>
      </c>
      <c r="C34" s="508"/>
      <c r="D34" s="509"/>
      <c r="E34" s="510">
        <f>SUM(E31:E33)</f>
        <v>378.739</v>
      </c>
      <c r="F34" s="511"/>
      <c r="G34" s="512"/>
      <c r="H34" s="238"/>
    </row>
    <row r="35" spans="1:8" ht="15.75">
      <c r="A35" s="513"/>
      <c r="B35" s="647" t="s">
        <v>1042</v>
      </c>
      <c r="C35" s="647"/>
      <c r="D35" s="516"/>
      <c r="E35" s="504"/>
      <c r="F35" s="489"/>
      <c r="G35" s="507"/>
      <c r="H35" s="238"/>
    </row>
    <row r="36" spans="1:8" ht="47.25">
      <c r="A36" s="464">
        <v>23</v>
      </c>
      <c r="B36" s="250" t="s">
        <v>1043</v>
      </c>
      <c r="C36" s="464" t="s">
        <v>1044</v>
      </c>
      <c r="D36" s="465" t="s">
        <v>1045</v>
      </c>
      <c r="E36" s="466">
        <v>158</v>
      </c>
      <c r="F36" s="467" t="s">
        <v>1046</v>
      </c>
      <c r="G36" s="468" t="s">
        <v>1047</v>
      </c>
      <c r="H36" s="249"/>
    </row>
    <row r="37" spans="1:8" ht="47.25">
      <c r="A37" s="464">
        <v>24</v>
      </c>
      <c r="B37" s="463" t="s">
        <v>1048</v>
      </c>
      <c r="C37" s="464" t="s">
        <v>143</v>
      </c>
      <c r="D37" s="465" t="s">
        <v>1049</v>
      </c>
      <c r="E37" s="466">
        <v>115</v>
      </c>
      <c r="F37" s="467" t="s">
        <v>1050</v>
      </c>
      <c r="G37" s="468" t="s">
        <v>1051</v>
      </c>
      <c r="H37" s="248"/>
    </row>
    <row r="38" spans="1:8" ht="94.5">
      <c r="A38" s="464">
        <v>25</v>
      </c>
      <c r="B38" s="250" t="s">
        <v>1052</v>
      </c>
      <c r="C38" s="464"/>
      <c r="D38" s="251" t="s">
        <v>1053</v>
      </c>
      <c r="E38" s="466">
        <v>350</v>
      </c>
      <c r="F38" s="252" t="s">
        <v>1054</v>
      </c>
      <c r="G38" s="253" t="s">
        <v>1055</v>
      </c>
      <c r="H38" s="517"/>
    </row>
    <row r="39" spans="1:8" ht="15.75">
      <c r="A39" s="464"/>
      <c r="B39" s="502" t="s">
        <v>73</v>
      </c>
      <c r="C39" s="518"/>
      <c r="D39" s="519"/>
      <c r="E39" s="510">
        <f>SUM(E36:E38)</f>
        <v>623</v>
      </c>
      <c r="F39" s="520"/>
      <c r="G39" s="521"/>
      <c r="H39" s="238"/>
    </row>
    <row r="40" spans="1:8" ht="30" customHeight="1">
      <c r="A40" s="502" t="s">
        <v>1056</v>
      </c>
      <c r="B40" s="647" t="s">
        <v>347</v>
      </c>
      <c r="C40" s="647"/>
      <c r="D40" s="519"/>
      <c r="E40" s="522"/>
      <c r="F40" s="523"/>
      <c r="G40" s="524"/>
      <c r="H40" s="238"/>
    </row>
    <row r="41" spans="1:8" ht="45" customHeight="1">
      <c r="A41" s="525"/>
      <c r="B41" s="647" t="s">
        <v>1057</v>
      </c>
      <c r="C41" s="647"/>
      <c r="D41" s="519"/>
      <c r="E41" s="522"/>
      <c r="F41" s="523"/>
      <c r="G41" s="524"/>
      <c r="H41" s="238"/>
    </row>
    <row r="42" spans="1:8" ht="78.75">
      <c r="A42" s="503">
        <v>26</v>
      </c>
      <c r="B42" s="463" t="s">
        <v>1058</v>
      </c>
      <c r="C42" s="464" t="s">
        <v>1059</v>
      </c>
      <c r="D42" s="465" t="s">
        <v>1060</v>
      </c>
      <c r="E42" s="466">
        <v>300</v>
      </c>
      <c r="F42" s="467" t="s">
        <v>1061</v>
      </c>
      <c r="G42" s="468" t="s">
        <v>1062</v>
      </c>
      <c r="H42" s="526"/>
    </row>
    <row r="43" spans="1:8" ht="63">
      <c r="A43" s="503">
        <v>27</v>
      </c>
      <c r="B43" s="250" t="s">
        <v>1063</v>
      </c>
      <c r="C43" s="470" t="s">
        <v>1064</v>
      </c>
      <c r="D43" s="251" t="s">
        <v>1065</v>
      </c>
      <c r="E43" s="471">
        <v>129</v>
      </c>
      <c r="F43" s="252" t="s">
        <v>1066</v>
      </c>
      <c r="G43" s="253" t="s">
        <v>1067</v>
      </c>
      <c r="H43" s="246"/>
    </row>
    <row r="44" spans="1:8" ht="47.25">
      <c r="A44" s="503">
        <v>28</v>
      </c>
      <c r="B44" s="527" t="s">
        <v>1068</v>
      </c>
      <c r="C44" s="508" t="s">
        <v>975</v>
      </c>
      <c r="D44" s="509" t="s">
        <v>1069</v>
      </c>
      <c r="E44" s="528">
        <v>80</v>
      </c>
      <c r="F44" s="511" t="s">
        <v>1070</v>
      </c>
      <c r="G44" s="512" t="s">
        <v>1071</v>
      </c>
      <c r="H44" s="254"/>
    </row>
    <row r="45" spans="1:8" ht="63">
      <c r="A45" s="503">
        <v>29</v>
      </c>
      <c r="B45" s="527" t="s">
        <v>1072</v>
      </c>
      <c r="C45" s="508" t="s">
        <v>1073</v>
      </c>
      <c r="D45" s="509" t="s">
        <v>1074</v>
      </c>
      <c r="E45" s="528">
        <v>119</v>
      </c>
      <c r="F45" s="511" t="s">
        <v>1075</v>
      </c>
      <c r="G45" s="512" t="s">
        <v>1076</v>
      </c>
      <c r="H45" s="254"/>
    </row>
    <row r="46" spans="1:8" ht="47.25">
      <c r="A46" s="503">
        <v>30</v>
      </c>
      <c r="B46" s="527" t="s">
        <v>1077</v>
      </c>
      <c r="C46" s="508" t="s">
        <v>1078</v>
      </c>
      <c r="D46" s="509" t="s">
        <v>1079</v>
      </c>
      <c r="E46" s="528">
        <v>32</v>
      </c>
      <c r="F46" s="511" t="s">
        <v>1080</v>
      </c>
      <c r="G46" s="512" t="s">
        <v>1081</v>
      </c>
      <c r="H46" s="255"/>
    </row>
    <row r="47" spans="1:8" ht="47.25">
      <c r="A47" s="503">
        <v>31</v>
      </c>
      <c r="B47" s="529" t="s">
        <v>1082</v>
      </c>
      <c r="C47" s="508" t="s">
        <v>1083</v>
      </c>
      <c r="D47" s="509" t="s">
        <v>1084</v>
      </c>
      <c r="E47" s="528">
        <v>85</v>
      </c>
      <c r="F47" s="511" t="s">
        <v>1085</v>
      </c>
      <c r="G47" s="512" t="s">
        <v>1086</v>
      </c>
      <c r="H47" s="255"/>
    </row>
    <row r="48" spans="1:8" ht="15.75">
      <c r="A48" s="449"/>
      <c r="B48" s="530" t="s">
        <v>230</v>
      </c>
      <c r="C48" s="531"/>
      <c r="D48" s="509"/>
      <c r="E48" s="510">
        <f>SUM(E42:E47)</f>
        <v>745</v>
      </c>
      <c r="F48" s="511"/>
      <c r="G48" s="512"/>
      <c r="H48" s="256"/>
    </row>
    <row r="49" spans="1:8" ht="16.5" thickBot="1">
      <c r="A49" s="532"/>
      <c r="B49" s="533" t="s">
        <v>1087</v>
      </c>
      <c r="C49" s="532"/>
      <c r="D49" s="532"/>
      <c r="E49" s="534">
        <f>SUM(E48+E39+E34+E26+E16)</f>
        <v>18940.244999999995</v>
      </c>
      <c r="F49" s="535"/>
      <c r="G49" s="532"/>
      <c r="H49" s="536"/>
    </row>
    <row r="50" ht="13.5" thickTop="1"/>
  </sheetData>
  <mergeCells count="6">
    <mergeCell ref="B40:C40"/>
    <mergeCell ref="B41:C41"/>
    <mergeCell ref="A1:G1"/>
    <mergeCell ref="B29:C29"/>
    <mergeCell ref="B30:C30"/>
    <mergeCell ref="B35:C3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="90" zoomScaleNormal="90" workbookViewId="0" topLeftCell="A10">
      <selection activeCell="B26" sqref="B26"/>
    </sheetView>
  </sheetViews>
  <sheetFormatPr defaultColWidth="9.33203125" defaultRowHeight="12.75"/>
  <cols>
    <col min="2" max="2" width="35.66015625" style="0" customWidth="1"/>
    <col min="3" max="3" width="17.5" style="0" customWidth="1"/>
    <col min="4" max="4" width="19.83203125" style="0" customWidth="1"/>
    <col min="5" max="5" width="17.66015625" style="0" customWidth="1"/>
    <col min="6" max="6" width="21.66015625" style="0" customWidth="1"/>
    <col min="7" max="7" width="23.33203125" style="0" customWidth="1"/>
    <col min="8" max="8" width="21" style="0" customWidth="1"/>
  </cols>
  <sheetData>
    <row r="1" spans="1:8" ht="15.75">
      <c r="A1" s="673" t="s">
        <v>124</v>
      </c>
      <c r="B1" s="673"/>
      <c r="C1" s="673"/>
      <c r="D1" s="673"/>
      <c r="E1" s="673"/>
      <c r="F1" s="673"/>
      <c r="G1" s="673"/>
      <c r="H1" s="210"/>
    </row>
    <row r="2" spans="1:8" ht="15.75">
      <c r="A2" s="211" t="s">
        <v>408</v>
      </c>
      <c r="B2" s="211"/>
      <c r="C2" s="211"/>
      <c r="D2" s="211"/>
      <c r="E2" s="211"/>
      <c r="F2" s="211"/>
      <c r="G2" s="211"/>
      <c r="H2" s="211"/>
    </row>
    <row r="3" spans="1:8" ht="16.5" thickBot="1">
      <c r="A3" s="212"/>
      <c r="B3" s="213"/>
      <c r="C3" s="214"/>
      <c r="D3" s="213"/>
      <c r="E3" s="214"/>
      <c r="F3" s="213"/>
      <c r="G3" s="213"/>
      <c r="H3" s="210"/>
    </row>
    <row r="4" spans="1:8" ht="69" customHeight="1" thickTop="1">
      <c r="A4" s="215" t="s">
        <v>826</v>
      </c>
      <c r="B4" s="216" t="s">
        <v>821</v>
      </c>
      <c r="C4" s="216" t="s">
        <v>409</v>
      </c>
      <c r="D4" s="216" t="s">
        <v>822</v>
      </c>
      <c r="E4" s="217" t="s">
        <v>823</v>
      </c>
      <c r="F4" s="216" t="s">
        <v>824</v>
      </c>
      <c r="G4" s="218" t="s">
        <v>820</v>
      </c>
      <c r="H4" s="219" t="s">
        <v>410</v>
      </c>
    </row>
    <row r="5" spans="1:8" ht="15.75">
      <c r="A5" s="208"/>
      <c r="B5" s="674" t="s">
        <v>854</v>
      </c>
      <c r="C5" s="674"/>
      <c r="D5" s="208"/>
      <c r="E5" s="221">
        <f>SUM(E7:E13)</f>
        <v>92.8</v>
      </c>
      <c r="F5" s="208"/>
      <c r="G5" s="222"/>
      <c r="H5" s="223"/>
    </row>
    <row r="6" spans="1:8" ht="54.75" customHeight="1">
      <c r="A6" s="208"/>
      <c r="B6" s="208" t="s">
        <v>1724</v>
      </c>
      <c r="C6" s="220"/>
      <c r="D6" s="208"/>
      <c r="E6" s="221"/>
      <c r="F6" s="208"/>
      <c r="G6" s="222"/>
      <c r="H6" s="223"/>
    </row>
    <row r="7" spans="1:8" ht="99.75" customHeight="1">
      <c r="A7" s="224">
        <v>1</v>
      </c>
      <c r="B7" s="223" t="s">
        <v>411</v>
      </c>
      <c r="C7" s="225" t="s">
        <v>412</v>
      </c>
      <c r="D7" s="223" t="s">
        <v>413</v>
      </c>
      <c r="E7" s="225">
        <v>5.3</v>
      </c>
      <c r="F7" s="223" t="s">
        <v>414</v>
      </c>
      <c r="G7" s="226" t="s">
        <v>415</v>
      </c>
      <c r="H7" s="227"/>
    </row>
    <row r="8" spans="1:8" ht="96.75" customHeight="1">
      <c r="A8" s="224">
        <v>2</v>
      </c>
      <c r="B8" s="223" t="s">
        <v>416</v>
      </c>
      <c r="C8" s="225" t="s">
        <v>417</v>
      </c>
      <c r="D8" s="223" t="s">
        <v>413</v>
      </c>
      <c r="E8" s="225">
        <v>4.5</v>
      </c>
      <c r="F8" s="223" t="s">
        <v>418</v>
      </c>
      <c r="G8" s="226" t="s">
        <v>419</v>
      </c>
      <c r="H8" s="227"/>
    </row>
    <row r="9" spans="1:8" ht="66.75" customHeight="1">
      <c r="A9" s="224">
        <v>3</v>
      </c>
      <c r="B9" s="223" t="s">
        <v>420</v>
      </c>
      <c r="C9" s="225" t="s">
        <v>421</v>
      </c>
      <c r="D9" s="223" t="s">
        <v>413</v>
      </c>
      <c r="E9" s="225">
        <v>5</v>
      </c>
      <c r="F9" s="223" t="s">
        <v>422</v>
      </c>
      <c r="G9" s="226" t="s">
        <v>423</v>
      </c>
      <c r="H9" s="227"/>
    </row>
    <row r="10" spans="1:8" ht="96" customHeight="1">
      <c r="A10" s="224">
        <v>4</v>
      </c>
      <c r="B10" s="223" t="s">
        <v>424</v>
      </c>
      <c r="C10" s="224" t="s">
        <v>425</v>
      </c>
      <c r="D10" s="223" t="s">
        <v>426</v>
      </c>
      <c r="E10" s="225">
        <v>10</v>
      </c>
      <c r="F10" s="223" t="s">
        <v>427</v>
      </c>
      <c r="G10" s="226" t="s">
        <v>428</v>
      </c>
      <c r="H10" s="223"/>
    </row>
    <row r="11" spans="1:8" ht="68.25" customHeight="1">
      <c r="A11" s="224">
        <v>5</v>
      </c>
      <c r="B11" s="223" t="s">
        <v>429</v>
      </c>
      <c r="C11" s="225" t="s">
        <v>430</v>
      </c>
      <c r="D11" s="223" t="s">
        <v>431</v>
      </c>
      <c r="E11" s="225">
        <v>25</v>
      </c>
      <c r="F11" s="223" t="s">
        <v>432</v>
      </c>
      <c r="G11" s="226" t="s">
        <v>433</v>
      </c>
      <c r="H11" s="223"/>
    </row>
    <row r="12" spans="1:8" ht="45.75" customHeight="1">
      <c r="A12" s="224"/>
      <c r="B12" s="209" t="s">
        <v>1726</v>
      </c>
      <c r="C12" s="224"/>
      <c r="D12" s="223"/>
      <c r="E12" s="228"/>
      <c r="F12" s="223"/>
      <c r="G12" s="226"/>
      <c r="H12" s="223"/>
    </row>
    <row r="13" spans="1:8" ht="105.75" customHeight="1">
      <c r="A13" s="224">
        <v>6</v>
      </c>
      <c r="B13" s="223" t="s">
        <v>434</v>
      </c>
      <c r="C13" s="224" t="s">
        <v>435</v>
      </c>
      <c r="D13" s="223" t="s">
        <v>431</v>
      </c>
      <c r="E13" s="225">
        <v>43</v>
      </c>
      <c r="F13" s="223" t="s">
        <v>436</v>
      </c>
      <c r="G13" s="226" t="s">
        <v>437</v>
      </c>
      <c r="H13" s="223"/>
    </row>
    <row r="14" spans="1:8" ht="27" customHeight="1">
      <c r="A14" s="224"/>
      <c r="B14" s="229" t="s">
        <v>438</v>
      </c>
      <c r="C14" s="224"/>
      <c r="D14" s="223"/>
      <c r="E14" s="228">
        <f>SUM(E15:E22)</f>
        <v>1508</v>
      </c>
      <c r="F14" s="223"/>
      <c r="G14" s="226"/>
      <c r="H14" s="223"/>
    </row>
    <row r="15" spans="1:8" ht="60" customHeight="1">
      <c r="A15" s="224">
        <v>7</v>
      </c>
      <c r="B15" s="223" t="s">
        <v>439</v>
      </c>
      <c r="C15" s="225" t="s">
        <v>440</v>
      </c>
      <c r="D15" s="223" t="s">
        <v>441</v>
      </c>
      <c r="E15" s="225">
        <v>56</v>
      </c>
      <c r="F15" s="223" t="s">
        <v>442</v>
      </c>
      <c r="G15" s="226" t="s">
        <v>443</v>
      </c>
      <c r="H15" s="223"/>
    </row>
    <row r="16" spans="1:8" ht="60.75" customHeight="1">
      <c r="A16" s="224">
        <v>8</v>
      </c>
      <c r="B16" s="223" t="s">
        <v>444</v>
      </c>
      <c r="C16" s="224" t="s">
        <v>143</v>
      </c>
      <c r="D16" s="230" t="s">
        <v>445</v>
      </c>
      <c r="E16" s="225"/>
      <c r="F16" s="223" t="s">
        <v>446</v>
      </c>
      <c r="G16" s="226" t="s">
        <v>447</v>
      </c>
      <c r="H16" s="223"/>
    </row>
    <row r="17" spans="1:8" ht="62.25" customHeight="1">
      <c r="A17" s="224">
        <v>9</v>
      </c>
      <c r="B17" s="223" t="s">
        <v>448</v>
      </c>
      <c r="C17" s="224" t="s">
        <v>449</v>
      </c>
      <c r="D17" s="223" t="s">
        <v>450</v>
      </c>
      <c r="E17" s="225">
        <v>12</v>
      </c>
      <c r="F17" s="223" t="s">
        <v>451</v>
      </c>
      <c r="G17" s="226" t="s">
        <v>452</v>
      </c>
      <c r="H17" s="223"/>
    </row>
    <row r="18" spans="1:8" ht="70.5" customHeight="1">
      <c r="A18" s="224">
        <v>10</v>
      </c>
      <c r="B18" s="223" t="s">
        <v>444</v>
      </c>
      <c r="C18" s="224" t="s">
        <v>453</v>
      </c>
      <c r="D18" s="223" t="s">
        <v>454</v>
      </c>
      <c r="E18" s="225">
        <v>60</v>
      </c>
      <c r="F18" s="223" t="s">
        <v>455</v>
      </c>
      <c r="G18" s="226" t="s">
        <v>456</v>
      </c>
      <c r="H18" s="223"/>
    </row>
    <row r="19" spans="1:8" ht="60" customHeight="1">
      <c r="A19" s="224">
        <v>11</v>
      </c>
      <c r="B19" s="223" t="s">
        <v>444</v>
      </c>
      <c r="C19" s="224" t="s">
        <v>457</v>
      </c>
      <c r="D19" s="223" t="s">
        <v>458</v>
      </c>
      <c r="E19" s="225">
        <v>60</v>
      </c>
      <c r="F19" s="223" t="s">
        <v>459</v>
      </c>
      <c r="G19" s="226" t="s">
        <v>460</v>
      </c>
      <c r="H19" s="223"/>
    </row>
    <row r="20" spans="1:8" ht="61.5" customHeight="1">
      <c r="A20" s="224">
        <v>12</v>
      </c>
      <c r="B20" s="223" t="s">
        <v>461</v>
      </c>
      <c r="C20" s="224" t="s">
        <v>143</v>
      </c>
      <c r="D20" s="223" t="s">
        <v>462</v>
      </c>
      <c r="E20" s="225">
        <v>104</v>
      </c>
      <c r="F20" s="223" t="s">
        <v>463</v>
      </c>
      <c r="G20" s="226" t="s">
        <v>464</v>
      </c>
      <c r="H20" s="223"/>
    </row>
    <row r="21" spans="1:8" ht="94.5">
      <c r="A21" s="224">
        <v>13</v>
      </c>
      <c r="B21" s="223" t="s">
        <v>465</v>
      </c>
      <c r="C21" s="224" t="s">
        <v>466</v>
      </c>
      <c r="D21" s="223" t="s">
        <v>467</v>
      </c>
      <c r="E21" s="225">
        <v>1216</v>
      </c>
      <c r="F21" s="223" t="s">
        <v>468</v>
      </c>
      <c r="G21" s="226" t="s">
        <v>469</v>
      </c>
      <c r="H21" s="227"/>
    </row>
    <row r="22" spans="1:8" ht="80.25" customHeight="1">
      <c r="A22" s="224">
        <v>14</v>
      </c>
      <c r="B22" s="223" t="s">
        <v>470</v>
      </c>
      <c r="C22" s="224" t="s">
        <v>471</v>
      </c>
      <c r="D22" s="223" t="s">
        <v>472</v>
      </c>
      <c r="E22" s="225"/>
      <c r="F22" s="223" t="s">
        <v>473</v>
      </c>
      <c r="G22" s="226" t="s">
        <v>474</v>
      </c>
      <c r="H22" s="227"/>
    </row>
    <row r="23" spans="1:8" ht="63.75" customHeight="1">
      <c r="A23" s="224">
        <v>15</v>
      </c>
      <c r="B23" s="223" t="s">
        <v>475</v>
      </c>
      <c r="C23" s="224"/>
      <c r="D23" s="223" t="s">
        <v>476</v>
      </c>
      <c r="E23" s="225"/>
      <c r="F23" s="223" t="s">
        <v>477</v>
      </c>
      <c r="G23" s="226" t="s">
        <v>478</v>
      </c>
      <c r="H23" s="227"/>
    </row>
    <row r="24" spans="1:8" ht="65.25" customHeight="1">
      <c r="A24" s="224">
        <v>16</v>
      </c>
      <c r="B24" s="223" t="s">
        <v>479</v>
      </c>
      <c r="C24" s="224"/>
      <c r="D24" s="223" t="s">
        <v>480</v>
      </c>
      <c r="E24" s="225"/>
      <c r="F24" s="223" t="s">
        <v>481</v>
      </c>
      <c r="G24" s="226" t="s">
        <v>482</v>
      </c>
      <c r="H24" s="227"/>
    </row>
    <row r="25" spans="1:8" ht="15.75">
      <c r="A25" s="224"/>
      <c r="B25" s="674" t="s">
        <v>855</v>
      </c>
      <c r="C25" s="674"/>
      <c r="D25" s="223"/>
      <c r="E25" s="228">
        <f>SUM(E26:E30)</f>
        <v>201</v>
      </c>
      <c r="F25" s="223"/>
      <c r="G25" s="226"/>
      <c r="H25" s="223"/>
    </row>
    <row r="26" spans="1:8" ht="60.75" customHeight="1">
      <c r="A26" s="224">
        <v>17</v>
      </c>
      <c r="B26" s="223" t="s">
        <v>444</v>
      </c>
      <c r="C26" s="231" t="s">
        <v>483</v>
      </c>
      <c r="D26" s="223" t="s">
        <v>484</v>
      </c>
      <c r="E26" s="225">
        <v>60</v>
      </c>
      <c r="F26" s="223" t="s">
        <v>485</v>
      </c>
      <c r="G26" s="226" t="s">
        <v>486</v>
      </c>
      <c r="H26" s="223"/>
    </row>
    <row r="27" spans="1:8" ht="87" customHeight="1">
      <c r="A27" s="224">
        <v>18</v>
      </c>
      <c r="B27" s="223" t="s">
        <v>487</v>
      </c>
      <c r="C27" s="223" t="s">
        <v>488</v>
      </c>
      <c r="D27" s="223" t="s">
        <v>489</v>
      </c>
      <c r="E27" s="225">
        <v>20</v>
      </c>
      <c r="F27" s="223" t="s">
        <v>490</v>
      </c>
      <c r="G27" s="226" t="s">
        <v>491</v>
      </c>
      <c r="H27" s="223"/>
    </row>
    <row r="28" spans="1:8" ht="76.5" customHeight="1">
      <c r="A28" s="224">
        <v>19</v>
      </c>
      <c r="B28" s="223" t="s">
        <v>492</v>
      </c>
      <c r="C28" s="223" t="s">
        <v>493</v>
      </c>
      <c r="D28" s="223" t="s">
        <v>494</v>
      </c>
      <c r="E28" s="225">
        <v>15</v>
      </c>
      <c r="F28" s="223" t="s">
        <v>495</v>
      </c>
      <c r="G28" s="226" t="s">
        <v>496</v>
      </c>
      <c r="H28" s="223"/>
    </row>
    <row r="29" spans="1:8" ht="75" customHeight="1">
      <c r="A29" s="224">
        <v>20</v>
      </c>
      <c r="B29" s="223" t="s">
        <v>497</v>
      </c>
      <c r="C29" s="223" t="s">
        <v>498</v>
      </c>
      <c r="D29" s="223" t="s">
        <v>489</v>
      </c>
      <c r="E29" s="225">
        <v>38</v>
      </c>
      <c r="F29" s="223" t="s">
        <v>499</v>
      </c>
      <c r="G29" s="226" t="s">
        <v>500</v>
      </c>
      <c r="H29" s="223"/>
    </row>
    <row r="30" spans="1:8" ht="82.5" customHeight="1">
      <c r="A30" s="224">
        <v>21</v>
      </c>
      <c r="B30" s="223" t="s">
        <v>501</v>
      </c>
      <c r="C30" s="223" t="s">
        <v>502</v>
      </c>
      <c r="D30" s="223" t="s">
        <v>494</v>
      </c>
      <c r="E30" s="225">
        <v>68</v>
      </c>
      <c r="F30" s="223" t="s">
        <v>503</v>
      </c>
      <c r="G30" s="226" t="s">
        <v>504</v>
      </c>
      <c r="H30" s="223"/>
    </row>
    <row r="31" spans="1:8" ht="15.75">
      <c r="A31" s="232"/>
      <c r="B31" s="233" t="s">
        <v>868</v>
      </c>
      <c r="C31" s="234"/>
      <c r="D31" s="234"/>
      <c r="E31" s="235">
        <f>SUM(E25+E14+E12+E5)</f>
        <v>1801.8</v>
      </c>
      <c r="F31" s="234"/>
      <c r="G31" s="236"/>
      <c r="H31" s="223"/>
    </row>
  </sheetData>
  <mergeCells count="3">
    <mergeCell ref="A1:G1"/>
    <mergeCell ref="B5:C5"/>
    <mergeCell ref="B25:C25"/>
  </mergeCells>
  <printOptions/>
  <pageMargins left="0.75" right="0.75" top="1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zoomScale="90" zoomScaleNormal="90" workbookViewId="0" topLeftCell="A1">
      <selection activeCell="B11" sqref="A3:H89"/>
    </sheetView>
  </sheetViews>
  <sheetFormatPr defaultColWidth="9.33203125" defaultRowHeight="12.75"/>
  <cols>
    <col min="1" max="1" width="6.16015625" style="0" customWidth="1"/>
    <col min="2" max="2" width="50" style="0" customWidth="1"/>
    <col min="3" max="3" width="13.33203125" style="0" customWidth="1"/>
    <col min="4" max="4" width="23.5" style="0" customWidth="1"/>
    <col min="5" max="5" width="12.33203125" style="0" customWidth="1"/>
    <col min="6" max="6" width="32.5" style="0" customWidth="1"/>
    <col min="7" max="7" width="26.16015625" style="0" customWidth="1"/>
    <col min="8" max="8" width="33" style="0" customWidth="1"/>
  </cols>
  <sheetData>
    <row r="1" spans="1:8" ht="18.75">
      <c r="A1" s="659" t="s">
        <v>1088</v>
      </c>
      <c r="B1" s="659"/>
      <c r="C1" s="659"/>
      <c r="D1" s="659"/>
      <c r="E1" s="659"/>
      <c r="F1" s="659"/>
      <c r="G1" s="659"/>
      <c r="H1" s="241"/>
    </row>
    <row r="2" spans="1:8" ht="16.5" thickBot="1">
      <c r="A2" s="257"/>
      <c r="B2" s="258"/>
      <c r="C2" s="259"/>
      <c r="D2" s="258"/>
      <c r="E2" s="264"/>
      <c r="F2" s="258"/>
      <c r="G2" s="264"/>
      <c r="H2" s="243"/>
    </row>
    <row r="3" spans="1:8" ht="32.25" thickTop="1">
      <c r="A3" s="537" t="s">
        <v>1735</v>
      </c>
      <c r="B3" s="538" t="s">
        <v>821</v>
      </c>
      <c r="C3" s="538" t="s">
        <v>825</v>
      </c>
      <c r="D3" s="538" t="s">
        <v>822</v>
      </c>
      <c r="E3" s="539" t="s">
        <v>823</v>
      </c>
      <c r="F3" s="538" t="s">
        <v>824</v>
      </c>
      <c r="G3" s="538" t="s">
        <v>1089</v>
      </c>
      <c r="H3" s="540" t="s">
        <v>1736</v>
      </c>
    </row>
    <row r="4" spans="1:8" ht="15.75">
      <c r="A4" s="541" t="s">
        <v>957</v>
      </c>
      <c r="B4" s="542" t="s">
        <v>231</v>
      </c>
      <c r="C4" s="542"/>
      <c r="D4" s="542"/>
      <c r="E4" s="543"/>
      <c r="F4" s="542"/>
      <c r="G4" s="542"/>
      <c r="H4" s="237"/>
    </row>
    <row r="5" spans="1:8" ht="15.75">
      <c r="A5" s="544"/>
      <c r="B5" s="545" t="s">
        <v>1090</v>
      </c>
      <c r="C5" s="545"/>
      <c r="D5" s="545"/>
      <c r="E5" s="546"/>
      <c r="F5" s="545"/>
      <c r="G5" s="545"/>
      <c r="H5" s="238"/>
    </row>
    <row r="6" spans="1:8" ht="31.5">
      <c r="A6" s="547">
        <v>1</v>
      </c>
      <c r="B6" s="548" t="s">
        <v>1091</v>
      </c>
      <c r="C6" s="549"/>
      <c r="D6" s="550" t="s">
        <v>1092</v>
      </c>
      <c r="E6" s="551">
        <v>2.763922</v>
      </c>
      <c r="F6" s="550" t="s">
        <v>1093</v>
      </c>
      <c r="G6" s="550" t="s">
        <v>1094</v>
      </c>
      <c r="H6" s="552"/>
    </row>
    <row r="7" spans="1:8" ht="31.5">
      <c r="A7" s="547">
        <v>2</v>
      </c>
      <c r="B7" s="548" t="s">
        <v>1095</v>
      </c>
      <c r="C7" s="549"/>
      <c r="D7" s="550" t="s">
        <v>1096</v>
      </c>
      <c r="E7" s="551">
        <v>71.28087</v>
      </c>
      <c r="F7" s="550" t="s">
        <v>1097</v>
      </c>
      <c r="G7" s="550" t="s">
        <v>1098</v>
      </c>
      <c r="H7" s="552"/>
    </row>
    <row r="8" spans="1:8" ht="31.5">
      <c r="A8" s="547">
        <v>3</v>
      </c>
      <c r="B8" s="548" t="s">
        <v>1099</v>
      </c>
      <c r="C8" s="549"/>
      <c r="D8" s="550" t="s">
        <v>1100</v>
      </c>
      <c r="E8" s="551">
        <v>35</v>
      </c>
      <c r="F8" s="550" t="s">
        <v>1101</v>
      </c>
      <c r="G8" s="550" t="s">
        <v>1102</v>
      </c>
      <c r="H8" s="552"/>
    </row>
    <row r="9" spans="1:8" ht="31.5">
      <c r="A9" s="547">
        <v>4</v>
      </c>
      <c r="B9" s="548" t="s">
        <v>1103</v>
      </c>
      <c r="C9" s="549"/>
      <c r="D9" s="550" t="s">
        <v>1104</v>
      </c>
      <c r="E9" s="551">
        <v>31.332071</v>
      </c>
      <c r="F9" s="550" t="s">
        <v>1105</v>
      </c>
      <c r="G9" s="550" t="s">
        <v>1106</v>
      </c>
      <c r="H9" s="552"/>
    </row>
    <row r="10" spans="1:8" ht="31.5">
      <c r="A10" s="547">
        <v>5</v>
      </c>
      <c r="B10" s="548" t="s">
        <v>1107</v>
      </c>
      <c r="C10" s="549"/>
      <c r="D10" s="550" t="s">
        <v>1108</v>
      </c>
      <c r="E10" s="551">
        <v>15.47</v>
      </c>
      <c r="F10" s="550" t="s">
        <v>1109</v>
      </c>
      <c r="G10" s="550" t="s">
        <v>1110</v>
      </c>
      <c r="H10" s="552"/>
    </row>
    <row r="11" spans="1:8" ht="47.25">
      <c r="A11" s="547">
        <v>6</v>
      </c>
      <c r="B11" s="548" t="s">
        <v>1111</v>
      </c>
      <c r="C11" s="549"/>
      <c r="D11" s="550" t="s">
        <v>1112</v>
      </c>
      <c r="E11" s="551">
        <v>28.881681</v>
      </c>
      <c r="F11" s="550" t="s">
        <v>250</v>
      </c>
      <c r="G11" s="550" t="s">
        <v>1113</v>
      </c>
      <c r="H11" s="552"/>
    </row>
    <row r="12" spans="1:8" ht="31.5">
      <c r="A12" s="547">
        <v>7</v>
      </c>
      <c r="B12" s="548" t="s">
        <v>1114</v>
      </c>
      <c r="C12" s="549"/>
      <c r="D12" s="550" t="s">
        <v>1115</v>
      </c>
      <c r="E12" s="553">
        <v>17</v>
      </c>
      <c r="F12" s="550" t="s">
        <v>1116</v>
      </c>
      <c r="G12" s="550" t="s">
        <v>1117</v>
      </c>
      <c r="H12" s="552"/>
    </row>
    <row r="13" spans="1:8" ht="47.25">
      <c r="A13" s="547">
        <v>8</v>
      </c>
      <c r="B13" s="460" t="s">
        <v>1118</v>
      </c>
      <c r="C13" s="549"/>
      <c r="D13" s="520" t="s">
        <v>996</v>
      </c>
      <c r="E13" s="554">
        <v>735</v>
      </c>
      <c r="F13" s="555" t="s">
        <v>1119</v>
      </c>
      <c r="G13" s="555" t="s">
        <v>1120</v>
      </c>
      <c r="H13" s="552"/>
    </row>
    <row r="14" spans="1:8" ht="47.25">
      <c r="A14" s="547">
        <v>9</v>
      </c>
      <c r="B14" s="556" t="s">
        <v>1121</v>
      </c>
      <c r="C14" s="549"/>
      <c r="D14" s="557" t="s">
        <v>1122</v>
      </c>
      <c r="E14" s="558">
        <v>29</v>
      </c>
      <c r="F14" s="557" t="s">
        <v>1123</v>
      </c>
      <c r="G14" s="557" t="s">
        <v>1124</v>
      </c>
      <c r="H14" s="552"/>
    </row>
    <row r="15" spans="1:8" ht="31.5">
      <c r="A15" s="547">
        <v>10</v>
      </c>
      <c r="B15" s="460" t="s">
        <v>1125</v>
      </c>
      <c r="C15" s="460" t="s">
        <v>1126</v>
      </c>
      <c r="D15" s="460" t="s">
        <v>684</v>
      </c>
      <c r="E15" s="559">
        <v>8</v>
      </c>
      <c r="F15" s="560" t="s">
        <v>1127</v>
      </c>
      <c r="G15" s="560" t="s">
        <v>1128</v>
      </c>
      <c r="H15" s="561"/>
    </row>
    <row r="16" spans="1:8" ht="47.25">
      <c r="A16" s="547">
        <v>11</v>
      </c>
      <c r="B16" s="460" t="s">
        <v>1129</v>
      </c>
      <c r="C16" s="460" t="s">
        <v>1130</v>
      </c>
      <c r="D16" s="460" t="s">
        <v>1131</v>
      </c>
      <c r="E16" s="559">
        <v>130</v>
      </c>
      <c r="F16" s="560" t="s">
        <v>1132</v>
      </c>
      <c r="G16" s="560" t="s">
        <v>1133</v>
      </c>
      <c r="H16" s="562"/>
    </row>
    <row r="17" spans="1:8" ht="15.75">
      <c r="A17" s="547"/>
      <c r="B17" s="563" t="s">
        <v>73</v>
      </c>
      <c r="C17" s="549"/>
      <c r="D17" s="564"/>
      <c r="E17" s="565">
        <f>SUM(E5:E16)</f>
        <v>1103.728544</v>
      </c>
      <c r="F17" s="566"/>
      <c r="G17" s="566"/>
      <c r="H17" s="552"/>
    </row>
    <row r="18" spans="1:8" ht="15.75">
      <c r="A18" s="547"/>
      <c r="B18" s="563" t="s">
        <v>387</v>
      </c>
      <c r="C18" s="549"/>
      <c r="D18" s="566"/>
      <c r="E18" s="567"/>
      <c r="F18" s="566"/>
      <c r="G18" s="566"/>
      <c r="H18" s="552"/>
    </row>
    <row r="19" spans="1:8" ht="47.25">
      <c r="A19" s="547">
        <v>12</v>
      </c>
      <c r="B19" s="568" t="s">
        <v>1134</v>
      </c>
      <c r="C19" s="549"/>
      <c r="D19" s="569" t="s">
        <v>1135</v>
      </c>
      <c r="E19" s="570"/>
      <c r="F19" s="571" t="s">
        <v>1136</v>
      </c>
      <c r="G19" s="569" t="s">
        <v>1137</v>
      </c>
      <c r="H19" s="552"/>
    </row>
    <row r="20" spans="1:8" ht="31.5">
      <c r="A20" s="547">
        <v>13</v>
      </c>
      <c r="B20" s="556" t="s">
        <v>1138</v>
      </c>
      <c r="C20" s="549"/>
      <c r="D20" s="557" t="s">
        <v>1139</v>
      </c>
      <c r="E20" s="572">
        <v>13</v>
      </c>
      <c r="F20" s="557" t="s">
        <v>1140</v>
      </c>
      <c r="G20" s="557" t="s">
        <v>1141</v>
      </c>
      <c r="H20" s="552"/>
    </row>
    <row r="21" spans="1:8" ht="47.25">
      <c r="A21" s="547">
        <v>14</v>
      </c>
      <c r="B21" s="556" t="s">
        <v>1142</v>
      </c>
      <c r="C21" s="549"/>
      <c r="D21" s="461" t="s">
        <v>1143</v>
      </c>
      <c r="E21" s="554">
        <v>8</v>
      </c>
      <c r="F21" s="555" t="s">
        <v>1144</v>
      </c>
      <c r="G21" s="555" t="s">
        <v>1145</v>
      </c>
      <c r="H21" s="552"/>
    </row>
    <row r="22" spans="1:8" ht="31.5">
      <c r="A22" s="547">
        <v>15</v>
      </c>
      <c r="B22" s="573" t="s">
        <v>1146</v>
      </c>
      <c r="C22" s="549"/>
      <c r="D22" s="569" t="s">
        <v>1147</v>
      </c>
      <c r="E22" s="574">
        <v>5</v>
      </c>
      <c r="F22" s="569" t="s">
        <v>1148</v>
      </c>
      <c r="G22" s="569" t="s">
        <v>1149</v>
      </c>
      <c r="H22" s="552"/>
    </row>
    <row r="23" spans="1:8" ht="31.5">
      <c r="A23" s="547">
        <v>16</v>
      </c>
      <c r="B23" s="575" t="s">
        <v>1150</v>
      </c>
      <c r="C23" s="549"/>
      <c r="D23" s="569" t="s">
        <v>1151</v>
      </c>
      <c r="E23" s="576">
        <v>12</v>
      </c>
      <c r="F23" s="569" t="s">
        <v>1152</v>
      </c>
      <c r="G23" s="569" t="s">
        <v>1153</v>
      </c>
      <c r="H23" s="552"/>
    </row>
    <row r="24" spans="1:8" ht="31.5">
      <c r="A24" s="547">
        <v>17</v>
      </c>
      <c r="B24" s="575" t="s">
        <v>1154</v>
      </c>
      <c r="C24" s="549"/>
      <c r="D24" s="569" t="s">
        <v>1155</v>
      </c>
      <c r="E24" s="576"/>
      <c r="F24" s="569" t="s">
        <v>1156</v>
      </c>
      <c r="G24" s="569" t="s">
        <v>1157</v>
      </c>
      <c r="H24" s="552"/>
    </row>
    <row r="25" spans="1:8" ht="47.25">
      <c r="A25" s="547">
        <v>18</v>
      </c>
      <c r="B25" s="556" t="s">
        <v>1158</v>
      </c>
      <c r="C25" s="549"/>
      <c r="D25" s="557" t="s">
        <v>1159</v>
      </c>
      <c r="E25" s="554">
        <v>8</v>
      </c>
      <c r="F25" s="557" t="s">
        <v>1160</v>
      </c>
      <c r="G25" s="557" t="s">
        <v>1161</v>
      </c>
      <c r="H25" s="552"/>
    </row>
    <row r="26" spans="1:8" ht="47.25">
      <c r="A26" s="547">
        <v>19</v>
      </c>
      <c r="B26" s="460" t="s">
        <v>1162</v>
      </c>
      <c r="C26" s="549"/>
      <c r="D26" s="461" t="s">
        <v>1002</v>
      </c>
      <c r="E26" s="554">
        <v>17</v>
      </c>
      <c r="F26" s="555" t="s">
        <v>1163</v>
      </c>
      <c r="G26" s="555" t="s">
        <v>1164</v>
      </c>
      <c r="H26" s="552"/>
    </row>
    <row r="27" spans="1:8" ht="31.5">
      <c r="A27" s="547">
        <v>20</v>
      </c>
      <c r="B27" s="556" t="s">
        <v>1165</v>
      </c>
      <c r="C27" s="549"/>
      <c r="D27" s="557" t="s">
        <v>1166</v>
      </c>
      <c r="E27" s="554">
        <v>300</v>
      </c>
      <c r="F27" s="557" t="s">
        <v>1167</v>
      </c>
      <c r="G27" s="557" t="s">
        <v>1168</v>
      </c>
      <c r="H27" s="552"/>
    </row>
    <row r="28" spans="1:8" ht="31.5">
      <c r="A28" s="547">
        <v>21</v>
      </c>
      <c r="B28" s="460" t="s">
        <v>1169</v>
      </c>
      <c r="C28" s="549"/>
      <c r="D28" s="461" t="s">
        <v>1170</v>
      </c>
      <c r="E28" s="558">
        <v>14</v>
      </c>
      <c r="F28" s="555" t="s">
        <v>1171</v>
      </c>
      <c r="G28" s="569" t="s">
        <v>1172</v>
      </c>
      <c r="H28" s="552"/>
    </row>
    <row r="29" spans="1:8" ht="31.5">
      <c r="A29" s="547">
        <v>22</v>
      </c>
      <c r="B29" s="548" t="s">
        <v>1173</v>
      </c>
      <c r="C29" s="549"/>
      <c r="D29" s="550" t="s">
        <v>1174</v>
      </c>
      <c r="E29" s="551">
        <v>27</v>
      </c>
      <c r="F29" s="550" t="s">
        <v>1175</v>
      </c>
      <c r="G29" s="550" t="s">
        <v>1176</v>
      </c>
      <c r="H29" s="552"/>
    </row>
    <row r="30" spans="1:8" ht="31.5">
      <c r="A30" s="547">
        <v>23</v>
      </c>
      <c r="B30" s="548" t="s">
        <v>1177</v>
      </c>
      <c r="C30" s="549"/>
      <c r="D30" s="550" t="s">
        <v>1178</v>
      </c>
      <c r="E30" s="551">
        <v>4.687354</v>
      </c>
      <c r="F30" s="550" t="s">
        <v>1179</v>
      </c>
      <c r="G30" s="550" t="s">
        <v>1180</v>
      </c>
      <c r="H30" s="552"/>
    </row>
    <row r="31" spans="1:8" ht="31.5">
      <c r="A31" s="547">
        <v>24</v>
      </c>
      <c r="B31" s="548" t="s">
        <v>1181</v>
      </c>
      <c r="C31" s="549"/>
      <c r="D31" s="550" t="s">
        <v>1182</v>
      </c>
      <c r="E31" s="551">
        <v>0.485</v>
      </c>
      <c r="F31" s="550" t="s">
        <v>1183</v>
      </c>
      <c r="G31" s="550" t="s">
        <v>1184</v>
      </c>
      <c r="H31" s="552"/>
    </row>
    <row r="32" spans="1:8" ht="31.5">
      <c r="A32" s="547">
        <v>25</v>
      </c>
      <c r="B32" s="548" t="s">
        <v>1185</v>
      </c>
      <c r="C32" s="549"/>
      <c r="D32" s="550" t="s">
        <v>1186</v>
      </c>
      <c r="E32" s="551">
        <v>15</v>
      </c>
      <c r="F32" s="550" t="s">
        <v>1187</v>
      </c>
      <c r="G32" s="577" t="s">
        <v>1188</v>
      </c>
      <c r="H32" s="552"/>
    </row>
    <row r="33" spans="1:8" ht="31.5">
      <c r="A33" s="547">
        <v>26</v>
      </c>
      <c r="B33" s="575" t="s">
        <v>1189</v>
      </c>
      <c r="C33" s="549"/>
      <c r="D33" s="569" t="s">
        <v>238</v>
      </c>
      <c r="E33" s="576">
        <v>10</v>
      </c>
      <c r="F33" s="569" t="s">
        <v>1190</v>
      </c>
      <c r="G33" s="569"/>
      <c r="H33" s="552"/>
    </row>
    <row r="34" spans="1:8" ht="31.5">
      <c r="A34" s="547">
        <v>27</v>
      </c>
      <c r="B34" s="575" t="s">
        <v>1191</v>
      </c>
      <c r="C34" s="549"/>
      <c r="D34" s="569" t="s">
        <v>1192</v>
      </c>
      <c r="E34" s="576">
        <v>2.7</v>
      </c>
      <c r="F34" s="569" t="s">
        <v>1193</v>
      </c>
      <c r="G34" s="571" t="s">
        <v>1194</v>
      </c>
      <c r="H34" s="552"/>
    </row>
    <row r="35" spans="1:8" ht="31.5">
      <c r="A35" s="547">
        <v>28</v>
      </c>
      <c r="B35" s="556" t="s">
        <v>1195</v>
      </c>
      <c r="C35" s="549"/>
      <c r="D35" s="557"/>
      <c r="E35" s="578">
        <v>0.5</v>
      </c>
      <c r="F35" s="557" t="s">
        <v>1196</v>
      </c>
      <c r="G35" s="557" t="s">
        <v>1197</v>
      </c>
      <c r="H35" s="552"/>
    </row>
    <row r="36" spans="1:8" ht="47.25">
      <c r="A36" s="547">
        <v>29</v>
      </c>
      <c r="B36" s="460" t="s">
        <v>1198</v>
      </c>
      <c r="C36" s="549"/>
      <c r="D36" s="461" t="s">
        <v>249</v>
      </c>
      <c r="E36" s="576">
        <v>13.96</v>
      </c>
      <c r="F36" s="555" t="s">
        <v>250</v>
      </c>
      <c r="G36" s="579" t="s">
        <v>1199</v>
      </c>
      <c r="H36" s="552"/>
    </row>
    <row r="37" spans="1:8" ht="47.25">
      <c r="A37" s="547">
        <v>30</v>
      </c>
      <c r="B37" s="556" t="s">
        <v>1200</v>
      </c>
      <c r="C37" s="549"/>
      <c r="D37" s="557" t="s">
        <v>1201</v>
      </c>
      <c r="E37" s="576">
        <v>6</v>
      </c>
      <c r="F37" s="557" t="s">
        <v>1202</v>
      </c>
      <c r="G37" s="557" t="s">
        <v>1203</v>
      </c>
      <c r="H37" s="552"/>
    </row>
    <row r="38" spans="1:8" ht="31.5">
      <c r="A38" s="547">
        <v>31</v>
      </c>
      <c r="B38" s="556" t="s">
        <v>1204</v>
      </c>
      <c r="C38" s="549"/>
      <c r="D38" s="557" t="s">
        <v>1205</v>
      </c>
      <c r="E38" s="558">
        <v>5</v>
      </c>
      <c r="F38" s="557" t="s">
        <v>1206</v>
      </c>
      <c r="G38" s="557" t="s">
        <v>1207</v>
      </c>
      <c r="H38" s="552"/>
    </row>
    <row r="39" spans="1:8" ht="31.5">
      <c r="A39" s="547">
        <v>32</v>
      </c>
      <c r="B39" s="556" t="s">
        <v>1208</v>
      </c>
      <c r="C39" s="549"/>
      <c r="D39" s="557" t="s">
        <v>1209</v>
      </c>
      <c r="E39" s="558">
        <v>7</v>
      </c>
      <c r="F39" s="557" t="s">
        <v>1210</v>
      </c>
      <c r="G39" s="557" t="s">
        <v>1211</v>
      </c>
      <c r="H39" s="552"/>
    </row>
    <row r="40" spans="1:8" ht="47.25">
      <c r="A40" s="547">
        <v>33</v>
      </c>
      <c r="B40" s="580" t="s">
        <v>1212</v>
      </c>
      <c r="C40" s="581" t="s">
        <v>1213</v>
      </c>
      <c r="D40" s="556" t="s">
        <v>1214</v>
      </c>
      <c r="E40" s="582">
        <v>7</v>
      </c>
      <c r="F40" s="580" t="s">
        <v>1215</v>
      </c>
      <c r="G40" s="580" t="s">
        <v>1216</v>
      </c>
      <c r="H40" s="562"/>
    </row>
    <row r="41" spans="1:8" ht="31.5">
      <c r="A41" s="547">
        <v>34</v>
      </c>
      <c r="B41" s="460" t="s">
        <v>1217</v>
      </c>
      <c r="C41" s="460" t="s">
        <v>1218</v>
      </c>
      <c r="D41" s="460" t="s">
        <v>1219</v>
      </c>
      <c r="E41" s="559">
        <v>32.73</v>
      </c>
      <c r="F41" s="560" t="s">
        <v>1220</v>
      </c>
      <c r="G41" s="560" t="s">
        <v>1221</v>
      </c>
      <c r="H41" s="248"/>
    </row>
    <row r="42" spans="1:8" ht="47.25">
      <c r="A42" s="547">
        <v>35</v>
      </c>
      <c r="B42" s="460" t="s">
        <v>1222</v>
      </c>
      <c r="C42" s="460" t="s">
        <v>1223</v>
      </c>
      <c r="D42" s="460" t="s">
        <v>1224</v>
      </c>
      <c r="E42" s="559">
        <v>263</v>
      </c>
      <c r="F42" s="560" t="s">
        <v>1225</v>
      </c>
      <c r="G42" s="560" t="s">
        <v>1226</v>
      </c>
      <c r="H42" s="583"/>
    </row>
    <row r="43" spans="1:8" ht="31.5">
      <c r="A43" s="547">
        <v>36</v>
      </c>
      <c r="B43" s="460" t="s">
        <v>1227</v>
      </c>
      <c r="C43" s="460"/>
      <c r="D43" s="460" t="s">
        <v>1228</v>
      </c>
      <c r="E43" s="559"/>
      <c r="F43" s="560" t="s">
        <v>1229</v>
      </c>
      <c r="G43" s="560" t="s">
        <v>1230</v>
      </c>
      <c r="H43" s="584"/>
    </row>
    <row r="44" spans="1:8" ht="63">
      <c r="A44" s="547">
        <v>37</v>
      </c>
      <c r="B44" s="460" t="s">
        <v>1231</v>
      </c>
      <c r="C44" s="460"/>
      <c r="D44" s="460" t="s">
        <v>1232</v>
      </c>
      <c r="E44" s="559"/>
      <c r="F44" s="560" t="s">
        <v>1233</v>
      </c>
      <c r="G44" s="560" t="s">
        <v>1234</v>
      </c>
      <c r="H44" s="585"/>
    </row>
    <row r="45" spans="1:8" ht="15.75">
      <c r="A45" s="547"/>
      <c r="B45" s="563" t="s">
        <v>73</v>
      </c>
      <c r="C45" s="549"/>
      <c r="D45" s="564"/>
      <c r="E45" s="565">
        <f>SUM(E19:E44)</f>
        <v>772.062354</v>
      </c>
      <c r="F45" s="564"/>
      <c r="G45" s="580"/>
      <c r="H45" s="552"/>
    </row>
    <row r="46" spans="1:8" ht="15.75">
      <c r="A46" s="547"/>
      <c r="B46" s="586" t="s">
        <v>1235</v>
      </c>
      <c r="C46" s="549"/>
      <c r="D46" s="566"/>
      <c r="E46" s="567"/>
      <c r="F46" s="566"/>
      <c r="G46" s="566"/>
      <c r="H46" s="552"/>
    </row>
    <row r="47" spans="1:8" ht="31.5">
      <c r="A47" s="547">
        <v>38</v>
      </c>
      <c r="B47" s="587" t="s">
        <v>1236</v>
      </c>
      <c r="C47" s="549"/>
      <c r="D47" s="587" t="s">
        <v>1237</v>
      </c>
      <c r="E47" s="588">
        <v>50</v>
      </c>
      <c r="F47" s="587" t="s">
        <v>1238</v>
      </c>
      <c r="G47" s="587" t="s">
        <v>1239</v>
      </c>
      <c r="H47" s="552"/>
    </row>
    <row r="48" spans="1:8" ht="31.5">
      <c r="A48" s="547">
        <v>39</v>
      </c>
      <c r="B48" s="587" t="s">
        <v>1240</v>
      </c>
      <c r="C48" s="549"/>
      <c r="D48" s="587" t="s">
        <v>1241</v>
      </c>
      <c r="E48" s="588">
        <v>16</v>
      </c>
      <c r="F48" s="587" t="s">
        <v>1242</v>
      </c>
      <c r="G48" s="587"/>
      <c r="H48" s="552"/>
    </row>
    <row r="49" spans="1:8" ht="63">
      <c r="A49" s="547">
        <v>40</v>
      </c>
      <c r="B49" s="589" t="s">
        <v>1243</v>
      </c>
      <c r="C49" s="549"/>
      <c r="D49" s="589" t="s">
        <v>1244</v>
      </c>
      <c r="E49" s="590">
        <v>260.788</v>
      </c>
      <c r="F49" s="589" t="s">
        <v>1245</v>
      </c>
      <c r="G49" s="589" t="s">
        <v>1246</v>
      </c>
      <c r="H49" s="552"/>
    </row>
    <row r="50" spans="1:8" ht="31.5">
      <c r="A50" s="547">
        <v>41</v>
      </c>
      <c r="B50" s="587" t="s">
        <v>269</v>
      </c>
      <c r="C50" s="549"/>
      <c r="D50" s="587" t="s">
        <v>1247</v>
      </c>
      <c r="E50" s="590">
        <v>13.021664</v>
      </c>
      <c r="F50" s="587" t="s">
        <v>1248</v>
      </c>
      <c r="G50" s="587" t="s">
        <v>1249</v>
      </c>
      <c r="H50" s="552"/>
    </row>
    <row r="51" spans="1:8" ht="15.75">
      <c r="A51" s="544"/>
      <c r="B51" s="591" t="s">
        <v>73</v>
      </c>
      <c r="C51" s="549"/>
      <c r="D51" s="592"/>
      <c r="E51" s="593">
        <f>SUM(E47:E50)</f>
        <v>339.809664</v>
      </c>
      <c r="F51" s="594"/>
      <c r="G51" s="594"/>
      <c r="H51" s="552"/>
    </row>
    <row r="52" spans="1:8" ht="15.75">
      <c r="A52" s="544" t="s">
        <v>1026</v>
      </c>
      <c r="B52" s="660" t="s">
        <v>285</v>
      </c>
      <c r="C52" s="661"/>
      <c r="D52" s="549"/>
      <c r="E52" s="546"/>
      <c r="F52" s="595"/>
      <c r="G52" s="549"/>
      <c r="H52" s="552"/>
    </row>
    <row r="53" spans="1:8" ht="15.75">
      <c r="A53" s="513"/>
      <c r="B53" s="657" t="s">
        <v>1250</v>
      </c>
      <c r="C53" s="658"/>
      <c r="D53" s="596"/>
      <c r="E53" s="597"/>
      <c r="F53" s="486"/>
      <c r="G53" s="486"/>
      <c r="H53" s="552"/>
    </row>
    <row r="54" spans="1:8" ht="31.5">
      <c r="A54" s="598">
        <v>42</v>
      </c>
      <c r="B54" s="460" t="s">
        <v>1251</v>
      </c>
      <c r="C54" s="460" t="s">
        <v>975</v>
      </c>
      <c r="D54" s="460" t="s">
        <v>351</v>
      </c>
      <c r="E54" s="599">
        <v>78.5</v>
      </c>
      <c r="F54" s="560" t="s">
        <v>1252</v>
      </c>
      <c r="G54" s="560" t="s">
        <v>1253</v>
      </c>
      <c r="H54" s="600"/>
    </row>
    <row r="55" spans="1:8" ht="47.25">
      <c r="A55" s="598">
        <v>43</v>
      </c>
      <c r="B55" s="460" t="s">
        <v>1254</v>
      </c>
      <c r="C55" s="460" t="s">
        <v>1255</v>
      </c>
      <c r="D55" s="601" t="s">
        <v>1256</v>
      </c>
      <c r="E55" s="602">
        <v>1971.8</v>
      </c>
      <c r="F55" s="460" t="s">
        <v>666</v>
      </c>
      <c r="G55" s="560" t="s">
        <v>1257</v>
      </c>
      <c r="H55" s="603"/>
    </row>
    <row r="56" spans="1:8" ht="31.5">
      <c r="A56" s="598">
        <v>44</v>
      </c>
      <c r="B56" s="460" t="s">
        <v>1258</v>
      </c>
      <c r="C56" s="460" t="s">
        <v>1259</v>
      </c>
      <c r="D56" s="460" t="s">
        <v>1260</v>
      </c>
      <c r="E56" s="602">
        <v>673.147</v>
      </c>
      <c r="F56" s="560" t="s">
        <v>1261</v>
      </c>
      <c r="G56" s="560" t="s">
        <v>1262</v>
      </c>
      <c r="H56" s="561"/>
    </row>
    <row r="57" spans="1:8" ht="15.75">
      <c r="A57" s="598"/>
      <c r="B57" s="563" t="s">
        <v>73</v>
      </c>
      <c r="C57" s="604"/>
      <c r="D57" s="557"/>
      <c r="E57" s="605">
        <f>SUM(E54:E56)</f>
        <v>2723.447</v>
      </c>
      <c r="F57" s="580"/>
      <c r="G57" s="580"/>
      <c r="H57" s="552"/>
    </row>
    <row r="58" spans="1:8" ht="15.75">
      <c r="A58" s="513"/>
      <c r="B58" s="657" t="s">
        <v>1042</v>
      </c>
      <c r="C58" s="658"/>
      <c r="D58" s="606"/>
      <c r="E58" s="607"/>
      <c r="F58" s="606"/>
      <c r="G58" s="606"/>
      <c r="H58" s="552"/>
    </row>
    <row r="59" spans="1:8" ht="47.25">
      <c r="A59" s="598">
        <v>45</v>
      </c>
      <c r="B59" s="460" t="s">
        <v>1263</v>
      </c>
      <c r="C59" s="460" t="s">
        <v>1264</v>
      </c>
      <c r="D59" s="460" t="s">
        <v>1035</v>
      </c>
      <c r="E59" s="559">
        <v>275</v>
      </c>
      <c r="F59" s="560" t="s">
        <v>1265</v>
      </c>
      <c r="G59" s="560" t="s">
        <v>1266</v>
      </c>
      <c r="H59" s="608"/>
    </row>
    <row r="60" spans="1:8" ht="31.5">
      <c r="A60" s="598">
        <v>46</v>
      </c>
      <c r="B60" s="580" t="s">
        <v>1267</v>
      </c>
      <c r="C60" s="581" t="s">
        <v>1268</v>
      </c>
      <c r="D60" s="556" t="s">
        <v>1214</v>
      </c>
      <c r="E60" s="582">
        <v>18</v>
      </c>
      <c r="F60" s="580" t="s">
        <v>1269</v>
      </c>
      <c r="G60" s="580" t="s">
        <v>1270</v>
      </c>
      <c r="H60" s="609"/>
    </row>
    <row r="61" spans="1:8" ht="47.25">
      <c r="A61" s="598">
        <v>47</v>
      </c>
      <c r="B61" s="580" t="s">
        <v>1271</v>
      </c>
      <c r="C61" s="581" t="s">
        <v>1272</v>
      </c>
      <c r="D61" s="580" t="s">
        <v>1273</v>
      </c>
      <c r="E61" s="582">
        <v>67</v>
      </c>
      <c r="F61" s="580" t="s">
        <v>1271</v>
      </c>
      <c r="G61" s="580" t="s">
        <v>1274</v>
      </c>
      <c r="H61" s="247"/>
    </row>
    <row r="62" spans="1:8" ht="31.5">
      <c r="A62" s="598">
        <v>48</v>
      </c>
      <c r="B62" s="460" t="s">
        <v>1275</v>
      </c>
      <c r="C62" s="460"/>
      <c r="D62" s="460" t="s">
        <v>1276</v>
      </c>
      <c r="E62" s="559">
        <v>50</v>
      </c>
      <c r="F62" s="560" t="s">
        <v>1277</v>
      </c>
      <c r="G62" s="560" t="s">
        <v>1278</v>
      </c>
      <c r="H62" s="276"/>
    </row>
    <row r="63" spans="1:8" ht="31.5">
      <c r="A63" s="598">
        <v>49</v>
      </c>
      <c r="B63" s="556" t="s">
        <v>1279</v>
      </c>
      <c r="C63" s="460"/>
      <c r="D63" s="556" t="s">
        <v>1280</v>
      </c>
      <c r="E63" s="559">
        <v>65</v>
      </c>
      <c r="F63" s="556" t="s">
        <v>1281</v>
      </c>
      <c r="G63" s="556" t="s">
        <v>1282</v>
      </c>
      <c r="H63" s="610"/>
    </row>
    <row r="64" spans="1:8" ht="47.25">
      <c r="A64" s="598">
        <v>50</v>
      </c>
      <c r="B64" s="556" t="s">
        <v>1283</v>
      </c>
      <c r="C64" s="460"/>
      <c r="D64" s="556" t="s">
        <v>1284</v>
      </c>
      <c r="E64" s="559">
        <v>30</v>
      </c>
      <c r="F64" s="556" t="s">
        <v>1285</v>
      </c>
      <c r="G64" s="580" t="s">
        <v>1216</v>
      </c>
      <c r="H64" s="585"/>
    </row>
    <row r="65" spans="1:8" ht="94.5">
      <c r="A65" s="598">
        <v>51</v>
      </c>
      <c r="B65" s="460" t="s">
        <v>1286</v>
      </c>
      <c r="C65" s="278" t="s">
        <v>1287</v>
      </c>
      <c r="D65" s="460" t="s">
        <v>1288</v>
      </c>
      <c r="E65" s="611">
        <v>8</v>
      </c>
      <c r="F65" s="560" t="s">
        <v>1289</v>
      </c>
      <c r="G65" s="560" t="s">
        <v>1290</v>
      </c>
      <c r="H65" s="255" t="s">
        <v>1291</v>
      </c>
    </row>
    <row r="66" spans="1:8" ht="15.75">
      <c r="A66" s="598"/>
      <c r="B66" s="563" t="s">
        <v>73</v>
      </c>
      <c r="C66" s="461"/>
      <c r="D66" s="604"/>
      <c r="E66" s="612">
        <f>SUM(E59:E65)</f>
        <v>513</v>
      </c>
      <c r="F66" s="580"/>
      <c r="G66" s="580"/>
      <c r="H66" s="562"/>
    </row>
    <row r="67" spans="1:8" ht="15.75">
      <c r="A67" s="513"/>
      <c r="B67" s="652" t="s">
        <v>268</v>
      </c>
      <c r="C67" s="653"/>
      <c r="D67" s="606"/>
      <c r="E67" s="607"/>
      <c r="F67" s="606"/>
      <c r="G67" s="606"/>
      <c r="H67" s="562"/>
    </row>
    <row r="68" spans="1:8" ht="47.25">
      <c r="A68" s="613">
        <v>52</v>
      </c>
      <c r="B68" s="575" t="s">
        <v>682</v>
      </c>
      <c r="C68" s="614" t="s">
        <v>1292</v>
      </c>
      <c r="D68" s="615" t="s">
        <v>1293</v>
      </c>
      <c r="E68" s="616"/>
      <c r="F68" s="617" t="s">
        <v>1294</v>
      </c>
      <c r="G68" s="618" t="s">
        <v>1295</v>
      </c>
      <c r="H68" s="619"/>
    </row>
    <row r="69" spans="1:8" ht="47.25">
      <c r="A69" s="613">
        <v>53</v>
      </c>
      <c r="B69" s="575" t="s">
        <v>682</v>
      </c>
      <c r="C69" s="614">
        <v>730.4</v>
      </c>
      <c r="D69" s="615" t="s">
        <v>1293</v>
      </c>
      <c r="E69" s="616"/>
      <c r="F69" s="617" t="s">
        <v>1294</v>
      </c>
      <c r="G69" s="618" t="s">
        <v>1296</v>
      </c>
      <c r="H69" s="620"/>
    </row>
    <row r="70" spans="1:8" ht="15.75">
      <c r="A70" s="621" t="s">
        <v>1056</v>
      </c>
      <c r="B70" s="654" t="s">
        <v>347</v>
      </c>
      <c r="C70" s="655"/>
      <c r="D70" s="569"/>
      <c r="E70" s="576"/>
      <c r="F70" s="569"/>
      <c r="G70" s="581"/>
      <c r="H70" s="552"/>
    </row>
    <row r="71" spans="1:8" ht="15.75">
      <c r="A71" s="622"/>
      <c r="B71" s="656" t="s">
        <v>1090</v>
      </c>
      <c r="C71" s="656"/>
      <c r="D71" s="569"/>
      <c r="E71" s="576"/>
      <c r="F71" s="569"/>
      <c r="G71" s="581"/>
      <c r="H71" s="552"/>
    </row>
    <row r="72" spans="1:8" ht="31.5">
      <c r="A72" s="598">
        <v>54</v>
      </c>
      <c r="B72" s="492" t="s">
        <v>1297</v>
      </c>
      <c r="C72" s="492"/>
      <c r="D72" s="492" t="s">
        <v>1298</v>
      </c>
      <c r="E72" s="623">
        <v>200</v>
      </c>
      <c r="F72" s="624" t="s">
        <v>1299</v>
      </c>
      <c r="G72" s="624" t="s">
        <v>1300</v>
      </c>
      <c r="H72" s="625"/>
    </row>
    <row r="73" spans="1:8" ht="78.75">
      <c r="A73" s="598">
        <v>55</v>
      </c>
      <c r="B73" s="581" t="s">
        <v>1301</v>
      </c>
      <c r="C73" s="581" t="s">
        <v>1302</v>
      </c>
      <c r="D73" s="581" t="s">
        <v>1303</v>
      </c>
      <c r="E73" s="582">
        <v>3200</v>
      </c>
      <c r="F73" s="626" t="s">
        <v>1304</v>
      </c>
      <c r="G73" s="626" t="s">
        <v>1305</v>
      </c>
      <c r="H73" s="627"/>
    </row>
    <row r="74" spans="1:8" ht="31.5">
      <c r="A74" s="598">
        <v>56</v>
      </c>
      <c r="B74" s="486" t="s">
        <v>1306</v>
      </c>
      <c r="C74" s="486" t="s">
        <v>1307</v>
      </c>
      <c r="D74" s="486" t="s">
        <v>1308</v>
      </c>
      <c r="E74" s="597">
        <v>160</v>
      </c>
      <c r="F74" s="487" t="s">
        <v>1309</v>
      </c>
      <c r="G74" s="487" t="s">
        <v>1310</v>
      </c>
      <c r="H74" s="281"/>
    </row>
    <row r="75" spans="1:8" ht="47.25">
      <c r="A75" s="598">
        <v>57</v>
      </c>
      <c r="B75" s="460" t="s">
        <v>1311</v>
      </c>
      <c r="C75" s="460" t="s">
        <v>1312</v>
      </c>
      <c r="D75" s="460" t="s">
        <v>1313</v>
      </c>
      <c r="E75" s="559">
        <v>30</v>
      </c>
      <c r="F75" s="560" t="s">
        <v>1314</v>
      </c>
      <c r="G75" s="560" t="s">
        <v>1315</v>
      </c>
      <c r="H75" s="561"/>
    </row>
    <row r="76" spans="1:8" ht="31.5">
      <c r="A76" s="598">
        <v>58</v>
      </c>
      <c r="B76" s="492" t="s">
        <v>1316</v>
      </c>
      <c r="C76" s="492" t="s">
        <v>1317</v>
      </c>
      <c r="D76" s="492" t="s">
        <v>684</v>
      </c>
      <c r="E76" s="623">
        <v>400</v>
      </c>
      <c r="F76" s="624" t="s">
        <v>1318</v>
      </c>
      <c r="G76" s="624" t="s">
        <v>1319</v>
      </c>
      <c r="H76" s="625"/>
    </row>
    <row r="77" spans="1:8" ht="31.5">
      <c r="A77" s="598">
        <v>59</v>
      </c>
      <c r="B77" s="492" t="s">
        <v>1320</v>
      </c>
      <c r="C77" s="492">
        <v>32.6</v>
      </c>
      <c r="D77" s="492" t="s">
        <v>684</v>
      </c>
      <c r="E77" s="623">
        <v>652</v>
      </c>
      <c r="F77" s="624" t="s">
        <v>1318</v>
      </c>
      <c r="G77" s="624" t="s">
        <v>1319</v>
      </c>
      <c r="H77" s="625"/>
    </row>
    <row r="78" spans="1:8" ht="31.5">
      <c r="A78" s="598">
        <v>60</v>
      </c>
      <c r="B78" s="486" t="s">
        <v>1321</v>
      </c>
      <c r="C78" s="486"/>
      <c r="D78" s="486" t="s">
        <v>700</v>
      </c>
      <c r="E78" s="597">
        <v>200</v>
      </c>
      <c r="F78" s="487" t="s">
        <v>1322</v>
      </c>
      <c r="G78" s="487" t="s">
        <v>1323</v>
      </c>
      <c r="H78" s="628"/>
    </row>
    <row r="79" spans="1:8" ht="31.5">
      <c r="A79" s="598">
        <v>61</v>
      </c>
      <c r="B79" s="460" t="s">
        <v>1324</v>
      </c>
      <c r="C79" s="460" t="s">
        <v>1325</v>
      </c>
      <c r="D79" s="460" t="s">
        <v>972</v>
      </c>
      <c r="E79" s="559">
        <v>1000</v>
      </c>
      <c r="F79" s="560" t="s">
        <v>1326</v>
      </c>
      <c r="G79" s="560" t="s">
        <v>1327</v>
      </c>
      <c r="H79" s="561"/>
    </row>
    <row r="80" spans="1:8" ht="15.75">
      <c r="A80" s="598"/>
      <c r="B80" s="629" t="s">
        <v>644</v>
      </c>
      <c r="C80" s="461"/>
      <c r="D80" s="461"/>
      <c r="E80" s="612">
        <f>SUM(E72:E79)</f>
        <v>5842</v>
      </c>
      <c r="F80" s="555"/>
      <c r="G80" s="555"/>
      <c r="H80" s="552"/>
    </row>
    <row r="81" spans="1:8" ht="15.75">
      <c r="A81" s="513"/>
      <c r="B81" s="657" t="s">
        <v>1042</v>
      </c>
      <c r="C81" s="658"/>
      <c r="D81" s="461"/>
      <c r="E81" s="554"/>
      <c r="F81" s="555"/>
      <c r="G81" s="555"/>
      <c r="H81" s="552"/>
    </row>
    <row r="82" spans="1:8" ht="31.5">
      <c r="A82" s="598">
        <v>62</v>
      </c>
      <c r="B82" s="556" t="s">
        <v>1328</v>
      </c>
      <c r="C82" s="618" t="s">
        <v>1329</v>
      </c>
      <c r="D82" s="556" t="s">
        <v>996</v>
      </c>
      <c r="E82" s="616">
        <v>83.85</v>
      </c>
      <c r="F82" s="556" t="s">
        <v>250</v>
      </c>
      <c r="G82" s="556" t="s">
        <v>1330</v>
      </c>
      <c r="H82" s="561"/>
    </row>
    <row r="83" spans="1:8" ht="31.5">
      <c r="A83" s="598">
        <v>63</v>
      </c>
      <c r="B83" s="460" t="s">
        <v>1331</v>
      </c>
      <c r="C83" s="460"/>
      <c r="D83" s="460" t="s">
        <v>1332</v>
      </c>
      <c r="E83" s="559">
        <v>90</v>
      </c>
      <c r="F83" s="460" t="s">
        <v>1333</v>
      </c>
      <c r="G83" s="460" t="s">
        <v>1334</v>
      </c>
      <c r="H83" s="561"/>
    </row>
    <row r="84" spans="1:8" ht="78.75">
      <c r="A84" s="598">
        <v>64</v>
      </c>
      <c r="B84" s="556" t="s">
        <v>1335</v>
      </c>
      <c r="C84" s="560" t="s">
        <v>1336</v>
      </c>
      <c r="D84" s="556" t="s">
        <v>1337</v>
      </c>
      <c r="E84" s="559">
        <v>600</v>
      </c>
      <c r="F84" s="556" t="s">
        <v>1338</v>
      </c>
      <c r="G84" s="556" t="s">
        <v>1339</v>
      </c>
      <c r="H84" s="630"/>
    </row>
    <row r="85" spans="1:8" ht="31.5">
      <c r="A85" s="598">
        <v>65</v>
      </c>
      <c r="B85" s="460" t="s">
        <v>1340</v>
      </c>
      <c r="C85" s="460" t="s">
        <v>1341</v>
      </c>
      <c r="D85" s="460" t="s">
        <v>1342</v>
      </c>
      <c r="E85" s="631">
        <v>130</v>
      </c>
      <c r="F85" s="560" t="s">
        <v>1343</v>
      </c>
      <c r="G85" s="575" t="s">
        <v>1344</v>
      </c>
      <c r="H85" s="561"/>
    </row>
    <row r="86" spans="1:8" ht="31.5">
      <c r="A86" s="598">
        <v>66</v>
      </c>
      <c r="B86" s="492" t="s">
        <v>1345</v>
      </c>
      <c r="C86" s="486" t="s">
        <v>1346</v>
      </c>
      <c r="D86" s="492" t="s">
        <v>1347</v>
      </c>
      <c r="E86" s="597">
        <v>150</v>
      </c>
      <c r="F86" s="492" t="s">
        <v>1348</v>
      </c>
      <c r="G86" s="492" t="s">
        <v>1349</v>
      </c>
      <c r="H86" s="282"/>
    </row>
    <row r="87" spans="1:8" ht="31.5">
      <c r="A87" s="598">
        <v>67</v>
      </c>
      <c r="B87" s="632" t="s">
        <v>1350</v>
      </c>
      <c r="C87" s="633" t="s">
        <v>1351</v>
      </c>
      <c r="D87" s="632" t="s">
        <v>1352</v>
      </c>
      <c r="E87" s="634">
        <v>250</v>
      </c>
      <c r="F87" s="632" t="s">
        <v>1353</v>
      </c>
      <c r="G87" s="575" t="s">
        <v>1354</v>
      </c>
      <c r="H87" s="635"/>
    </row>
    <row r="88" spans="1:8" ht="15.75">
      <c r="A88" s="598"/>
      <c r="B88" s="636" t="s">
        <v>644</v>
      </c>
      <c r="C88" s="637"/>
      <c r="D88" s="638"/>
      <c r="E88" s="639">
        <f>SUM(E82:E87)</f>
        <v>1303.85</v>
      </c>
      <c r="F88" s="638"/>
      <c r="G88" s="569"/>
      <c r="H88" s="640"/>
    </row>
    <row r="89" spans="1:8" ht="16.5" thickBot="1">
      <c r="A89" s="641"/>
      <c r="B89" s="642" t="s">
        <v>1087</v>
      </c>
      <c r="C89" s="643"/>
      <c r="D89" s="643"/>
      <c r="E89" s="644">
        <f>SUM(E88+E80+E66+E57+E45+E51+E17)</f>
        <v>12597.897562</v>
      </c>
      <c r="F89" s="643"/>
      <c r="G89" s="643"/>
      <c r="H89" s="645"/>
    </row>
    <row r="90" ht="13.5" thickTop="1"/>
  </sheetData>
  <mergeCells count="8">
    <mergeCell ref="A1:G1"/>
    <mergeCell ref="B52:C52"/>
    <mergeCell ref="B53:C53"/>
    <mergeCell ref="B58:C58"/>
    <mergeCell ref="B67:C67"/>
    <mergeCell ref="B70:C70"/>
    <mergeCell ref="B71:C71"/>
    <mergeCell ref="B81:C8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zoomScale="90" zoomScaleNormal="90" workbookViewId="0" topLeftCell="C1">
      <selection activeCell="G6" sqref="G6:H6"/>
    </sheetView>
  </sheetViews>
  <sheetFormatPr defaultColWidth="9.33203125" defaultRowHeight="12.75"/>
  <cols>
    <col min="1" max="1" width="6.83203125" style="0" customWidth="1"/>
    <col min="2" max="2" width="50.16015625" style="0" customWidth="1"/>
    <col min="3" max="3" width="13.83203125" style="0" customWidth="1"/>
    <col min="4" max="4" width="27.16015625" style="0" customWidth="1"/>
    <col min="5" max="5" width="19.83203125" style="0" customWidth="1"/>
    <col min="6" max="6" width="44.5" style="0" customWidth="1"/>
    <col min="7" max="7" width="25.16015625" style="0" customWidth="1"/>
    <col min="8" max="8" width="36.83203125" style="0" customWidth="1"/>
  </cols>
  <sheetData>
    <row r="1" spans="1:8" ht="18.75">
      <c r="A1" s="515" t="s">
        <v>1355</v>
      </c>
      <c r="B1" s="515"/>
      <c r="C1" s="515"/>
      <c r="D1" s="515"/>
      <c r="E1" s="515"/>
      <c r="F1" s="515"/>
      <c r="G1" s="515"/>
      <c r="H1" s="241"/>
    </row>
    <row r="2" spans="1:8" ht="16.5" thickBot="1">
      <c r="A2" s="285"/>
      <c r="B2" s="286"/>
      <c r="C2" s="287"/>
      <c r="D2" s="288"/>
      <c r="E2" s="289"/>
      <c r="F2" s="286"/>
      <c r="G2" s="287"/>
      <c r="H2" s="290"/>
    </row>
    <row r="3" spans="1:8" ht="50.25" thickTop="1">
      <c r="A3" s="291" t="s">
        <v>1735</v>
      </c>
      <c r="B3" s="292" t="s">
        <v>821</v>
      </c>
      <c r="C3" s="292" t="s">
        <v>825</v>
      </c>
      <c r="D3" s="292" t="s">
        <v>822</v>
      </c>
      <c r="E3" s="293" t="s">
        <v>955</v>
      </c>
      <c r="F3" s="292" t="s">
        <v>824</v>
      </c>
      <c r="G3" s="292" t="s">
        <v>1356</v>
      </c>
      <c r="H3" s="646" t="s">
        <v>1736</v>
      </c>
    </row>
    <row r="4" spans="1:8" ht="16.5">
      <c r="A4" s="294" t="s">
        <v>957</v>
      </c>
      <c r="B4" s="294" t="s">
        <v>231</v>
      </c>
      <c r="C4" s="294"/>
      <c r="D4" s="294"/>
      <c r="E4" s="295"/>
      <c r="F4" s="294"/>
      <c r="G4" s="294"/>
      <c r="H4" s="296"/>
    </row>
    <row r="5" spans="1:8" ht="16.5">
      <c r="A5" s="294"/>
      <c r="B5" s="294" t="s">
        <v>958</v>
      </c>
      <c r="C5" s="294"/>
      <c r="D5" s="294"/>
      <c r="E5" s="295"/>
      <c r="F5" s="294"/>
      <c r="G5" s="294"/>
      <c r="H5" s="296"/>
    </row>
    <row r="6" spans="1:8" ht="49.5">
      <c r="A6" s="297">
        <v>1</v>
      </c>
      <c r="B6" s="298" t="s">
        <v>1357</v>
      </c>
      <c r="C6" s="294"/>
      <c r="D6" s="298" t="s">
        <v>1358</v>
      </c>
      <c r="E6" s="299">
        <v>5.47</v>
      </c>
      <c r="F6" s="298" t="s">
        <v>1359</v>
      </c>
      <c r="G6" s="300" t="s">
        <v>1360</v>
      </c>
      <c r="H6" s="296"/>
    </row>
    <row r="7" spans="1:8" ht="66">
      <c r="A7" s="297">
        <v>2</v>
      </c>
      <c r="B7" s="301" t="s">
        <v>1361</v>
      </c>
      <c r="C7" s="294"/>
      <c r="D7" s="301" t="s">
        <v>1362</v>
      </c>
      <c r="E7" s="299">
        <v>54</v>
      </c>
      <c r="F7" s="301" t="s">
        <v>1109</v>
      </c>
      <c r="G7" s="302" t="s">
        <v>1363</v>
      </c>
      <c r="H7" s="296"/>
    </row>
    <row r="8" spans="1:8" ht="49.5">
      <c r="A8" s="297">
        <v>3</v>
      </c>
      <c r="B8" s="303" t="s">
        <v>1364</v>
      </c>
      <c r="C8" s="294"/>
      <c r="D8" s="303" t="s">
        <v>1365</v>
      </c>
      <c r="E8" s="304">
        <v>4</v>
      </c>
      <c r="F8" s="305" t="s">
        <v>1366</v>
      </c>
      <c r="G8" s="306" t="s">
        <v>1367</v>
      </c>
      <c r="H8" s="296"/>
    </row>
    <row r="9" spans="1:8" ht="33">
      <c r="A9" s="297">
        <v>4</v>
      </c>
      <c r="B9" s="307" t="s">
        <v>1368</v>
      </c>
      <c r="C9" s="294"/>
      <c r="D9" s="307" t="s">
        <v>1369</v>
      </c>
      <c r="E9" s="308">
        <v>7</v>
      </c>
      <c r="F9" s="307" t="s">
        <v>1370</v>
      </c>
      <c r="G9" s="309" t="s">
        <v>1371</v>
      </c>
      <c r="H9" s="296"/>
    </row>
    <row r="10" spans="1:8" ht="33">
      <c r="A10" s="297">
        <v>5</v>
      </c>
      <c r="B10" s="310" t="s">
        <v>1372</v>
      </c>
      <c r="C10" s="311" t="s">
        <v>1373</v>
      </c>
      <c r="D10" s="310" t="s">
        <v>1374</v>
      </c>
      <c r="E10" s="312">
        <v>8</v>
      </c>
      <c r="F10" s="310" t="s">
        <v>1375</v>
      </c>
      <c r="G10" s="313" t="s">
        <v>1376</v>
      </c>
      <c r="H10" s="314"/>
    </row>
    <row r="11" spans="1:8" ht="16.5">
      <c r="A11" s="294"/>
      <c r="B11" s="315" t="s">
        <v>73</v>
      </c>
      <c r="C11" s="316"/>
      <c r="D11" s="316"/>
      <c r="E11" s="317">
        <f>SUM(E6:E10)</f>
        <v>78.47</v>
      </c>
      <c r="F11" s="294"/>
      <c r="G11" s="294"/>
      <c r="H11" s="296"/>
    </row>
    <row r="12" spans="1:8" ht="16.5">
      <c r="A12" s="294"/>
      <c r="B12" s="318" t="s">
        <v>236</v>
      </c>
      <c r="C12" s="294"/>
      <c r="D12" s="294"/>
      <c r="E12" s="295"/>
      <c r="F12" s="294"/>
      <c r="G12" s="294"/>
      <c r="H12" s="296"/>
    </row>
    <row r="13" spans="1:8" ht="33">
      <c r="A13" s="297">
        <v>6</v>
      </c>
      <c r="B13" s="307" t="s">
        <v>1377</v>
      </c>
      <c r="C13" s="294"/>
      <c r="D13" s="274" t="s">
        <v>1002</v>
      </c>
      <c r="E13" s="319">
        <v>20</v>
      </c>
      <c r="F13" s="307" t="s">
        <v>1378</v>
      </c>
      <c r="G13" s="309" t="s">
        <v>1379</v>
      </c>
      <c r="H13" s="296"/>
    </row>
    <row r="14" spans="1:8" ht="49.5">
      <c r="A14" s="297">
        <v>7</v>
      </c>
      <c r="B14" s="320" t="s">
        <v>1380</v>
      </c>
      <c r="C14" s="294"/>
      <c r="D14" s="320" t="s">
        <v>1381</v>
      </c>
      <c r="E14" s="321">
        <v>6.97</v>
      </c>
      <c r="F14" s="322" t="s">
        <v>1382</v>
      </c>
      <c r="G14" s="323" t="s">
        <v>1383</v>
      </c>
      <c r="H14" s="296"/>
    </row>
    <row r="15" spans="1:8" ht="49.5">
      <c r="A15" s="297">
        <v>8</v>
      </c>
      <c r="B15" s="301" t="s">
        <v>1384</v>
      </c>
      <c r="C15" s="294"/>
      <c r="D15" s="301" t="s">
        <v>996</v>
      </c>
      <c r="E15" s="321">
        <v>0.7</v>
      </c>
      <c r="F15" s="324" t="s">
        <v>1385</v>
      </c>
      <c r="G15" s="324" t="s">
        <v>1386</v>
      </c>
      <c r="H15" s="296"/>
    </row>
    <row r="16" spans="1:8" ht="33">
      <c r="A16" s="297">
        <v>9</v>
      </c>
      <c r="B16" s="280" t="s">
        <v>1387</v>
      </c>
      <c r="C16" s="294"/>
      <c r="D16" s="280" t="s">
        <v>1205</v>
      </c>
      <c r="E16" s="325">
        <v>5</v>
      </c>
      <c r="F16" s="280" t="s">
        <v>1388</v>
      </c>
      <c r="G16" s="326" t="s">
        <v>1389</v>
      </c>
      <c r="H16" s="296"/>
    </row>
    <row r="17" spans="1:8" ht="49.5">
      <c r="A17" s="297">
        <v>10</v>
      </c>
      <c r="B17" s="280" t="s">
        <v>1390</v>
      </c>
      <c r="C17" s="294"/>
      <c r="D17" s="280" t="s">
        <v>1391</v>
      </c>
      <c r="E17" s="325">
        <v>15</v>
      </c>
      <c r="F17" s="280" t="s">
        <v>1392</v>
      </c>
      <c r="G17" s="326" t="s">
        <v>1393</v>
      </c>
      <c r="H17" s="296"/>
    </row>
    <row r="18" spans="1:8" ht="33">
      <c r="A18" s="297">
        <v>11</v>
      </c>
      <c r="B18" s="280" t="s">
        <v>1146</v>
      </c>
      <c r="C18" s="294"/>
      <c r="D18" s="280" t="s">
        <v>1205</v>
      </c>
      <c r="E18" s="325">
        <v>2</v>
      </c>
      <c r="F18" s="280" t="s">
        <v>1394</v>
      </c>
      <c r="G18" s="326" t="s">
        <v>1395</v>
      </c>
      <c r="H18" s="296"/>
    </row>
    <row r="19" spans="1:8" ht="33">
      <c r="A19" s="297">
        <v>12</v>
      </c>
      <c r="B19" s="280" t="s">
        <v>1396</v>
      </c>
      <c r="C19" s="294"/>
      <c r="D19" s="280"/>
      <c r="E19" s="325">
        <v>5</v>
      </c>
      <c r="F19" s="280" t="s">
        <v>1397</v>
      </c>
      <c r="G19" s="326" t="s">
        <v>1398</v>
      </c>
      <c r="H19" s="296"/>
    </row>
    <row r="20" spans="1:8" ht="33">
      <c r="A20" s="297">
        <v>13</v>
      </c>
      <c r="B20" s="268" t="s">
        <v>1759</v>
      </c>
      <c r="C20" s="279" t="s">
        <v>1399</v>
      </c>
      <c r="D20" s="268" t="s">
        <v>1400</v>
      </c>
      <c r="E20" s="279">
        <v>50</v>
      </c>
      <c r="F20" s="268" t="s">
        <v>1759</v>
      </c>
      <c r="G20" s="265" t="s">
        <v>1401</v>
      </c>
      <c r="H20" s="327"/>
    </row>
    <row r="21" spans="1:8" ht="33">
      <c r="A21" s="297">
        <v>14</v>
      </c>
      <c r="B21" s="268" t="s">
        <v>1402</v>
      </c>
      <c r="C21" s="279"/>
      <c r="D21" s="268" t="s">
        <v>1403</v>
      </c>
      <c r="E21" s="328">
        <v>6</v>
      </c>
      <c r="F21" s="270" t="s">
        <v>1404</v>
      </c>
      <c r="G21" s="265" t="s">
        <v>1405</v>
      </c>
      <c r="H21" s="329"/>
    </row>
    <row r="22" spans="1:8" ht="33">
      <c r="A22" s="297">
        <v>15</v>
      </c>
      <c r="B22" s="268" t="s">
        <v>1406</v>
      </c>
      <c r="C22" s="330" t="s">
        <v>1407</v>
      </c>
      <c r="D22" s="268" t="s">
        <v>1408</v>
      </c>
      <c r="E22" s="330">
        <v>440.864</v>
      </c>
      <c r="F22" s="270" t="s">
        <v>1409</v>
      </c>
      <c r="G22" s="265" t="s">
        <v>1410</v>
      </c>
      <c r="H22" s="331"/>
    </row>
    <row r="23" spans="1:8" ht="16.5">
      <c r="A23" s="297"/>
      <c r="B23" s="267" t="s">
        <v>73</v>
      </c>
      <c r="C23" s="316"/>
      <c r="D23" s="267"/>
      <c r="E23" s="332">
        <f>SUM(E13:E22)</f>
        <v>551.534</v>
      </c>
      <c r="F23" s="280"/>
      <c r="G23" s="326"/>
      <c r="H23" s="296"/>
    </row>
    <row r="24" spans="1:8" ht="16.5">
      <c r="A24" s="297"/>
      <c r="B24" s="267" t="s">
        <v>1411</v>
      </c>
      <c r="C24" s="316"/>
      <c r="D24" s="267"/>
      <c r="E24" s="332"/>
      <c r="F24" s="280"/>
      <c r="G24" s="326"/>
      <c r="H24" s="296"/>
    </row>
    <row r="25" spans="1:8" ht="49.5">
      <c r="A25" s="297">
        <v>16</v>
      </c>
      <c r="B25" s="333" t="s">
        <v>682</v>
      </c>
      <c r="C25" s="334" t="s">
        <v>1412</v>
      </c>
      <c r="D25" s="335" t="s">
        <v>1413</v>
      </c>
      <c r="E25" s="332"/>
      <c r="F25" s="335" t="s">
        <v>1414</v>
      </c>
      <c r="G25" s="336" t="s">
        <v>1415</v>
      </c>
      <c r="H25" s="296"/>
    </row>
    <row r="26" spans="1:8" ht="33">
      <c r="A26" s="297">
        <v>17</v>
      </c>
      <c r="B26" s="333" t="s">
        <v>682</v>
      </c>
      <c r="C26" s="334" t="s">
        <v>1416</v>
      </c>
      <c r="D26" s="336" t="s">
        <v>1413</v>
      </c>
      <c r="E26" s="332"/>
      <c r="F26" s="335" t="s">
        <v>1417</v>
      </c>
      <c r="G26" s="336" t="s">
        <v>1418</v>
      </c>
      <c r="H26" s="296"/>
    </row>
    <row r="27" spans="1:8" ht="49.5">
      <c r="A27" s="297">
        <v>18</v>
      </c>
      <c r="B27" s="333" t="s">
        <v>682</v>
      </c>
      <c r="C27" s="334" t="s">
        <v>1419</v>
      </c>
      <c r="D27" s="336" t="s">
        <v>1420</v>
      </c>
      <c r="E27" s="332"/>
      <c r="F27" s="335" t="s">
        <v>1421</v>
      </c>
      <c r="G27" s="336" t="s">
        <v>1422</v>
      </c>
      <c r="H27" s="296"/>
    </row>
    <row r="28" spans="1:8" ht="33">
      <c r="A28" s="297">
        <v>19</v>
      </c>
      <c r="B28" s="333" t="s">
        <v>682</v>
      </c>
      <c r="C28" s="334" t="s">
        <v>1423</v>
      </c>
      <c r="D28" s="336" t="s">
        <v>1424</v>
      </c>
      <c r="E28" s="332"/>
      <c r="F28" s="335" t="s">
        <v>1425</v>
      </c>
      <c r="G28" s="336" t="s">
        <v>1426</v>
      </c>
      <c r="H28" s="296"/>
    </row>
    <row r="29" spans="1:8" ht="49.5">
      <c r="A29" s="297">
        <v>20</v>
      </c>
      <c r="B29" s="333" t="s">
        <v>682</v>
      </c>
      <c r="C29" s="334" t="s">
        <v>1427</v>
      </c>
      <c r="D29" s="336" t="s">
        <v>1428</v>
      </c>
      <c r="E29" s="332"/>
      <c r="F29" s="336" t="s">
        <v>1429</v>
      </c>
      <c r="G29" s="336" t="s">
        <v>1430</v>
      </c>
      <c r="H29" s="296"/>
    </row>
    <row r="30" spans="1:8" ht="49.5">
      <c r="A30" s="297">
        <v>21</v>
      </c>
      <c r="B30" s="333" t="s">
        <v>682</v>
      </c>
      <c r="C30" s="334" t="s">
        <v>1431</v>
      </c>
      <c r="D30" s="336" t="s">
        <v>1308</v>
      </c>
      <c r="E30" s="332"/>
      <c r="F30" s="336" t="s">
        <v>1432</v>
      </c>
      <c r="G30" s="336" t="s">
        <v>1433</v>
      </c>
      <c r="H30" s="296"/>
    </row>
    <row r="31" spans="1:8" ht="49.5">
      <c r="A31" s="297">
        <v>22</v>
      </c>
      <c r="B31" s="333" t="s">
        <v>682</v>
      </c>
      <c r="C31" s="334" t="s">
        <v>1434</v>
      </c>
      <c r="D31" s="336" t="s">
        <v>684</v>
      </c>
      <c r="E31" s="332"/>
      <c r="F31" s="336" t="s">
        <v>1435</v>
      </c>
      <c r="G31" s="336" t="s">
        <v>1436</v>
      </c>
      <c r="H31" s="296"/>
    </row>
    <row r="32" spans="1:8" ht="49.5">
      <c r="A32" s="297">
        <v>23</v>
      </c>
      <c r="B32" s="333" t="s">
        <v>682</v>
      </c>
      <c r="C32" s="334" t="s">
        <v>1437</v>
      </c>
      <c r="D32" s="336" t="s">
        <v>34</v>
      </c>
      <c r="E32" s="332"/>
      <c r="F32" s="336" t="s">
        <v>1438</v>
      </c>
      <c r="G32" s="336" t="s">
        <v>1439</v>
      </c>
      <c r="H32" s="296"/>
    </row>
    <row r="33" spans="1:8" ht="49.5">
      <c r="A33" s="297">
        <v>24</v>
      </c>
      <c r="B33" s="333" t="s">
        <v>269</v>
      </c>
      <c r="C33" s="334" t="s">
        <v>1440</v>
      </c>
      <c r="D33" s="336" t="s">
        <v>1441</v>
      </c>
      <c r="E33" s="332"/>
      <c r="F33" s="337" t="s">
        <v>1442</v>
      </c>
      <c r="G33" s="337" t="s">
        <v>1443</v>
      </c>
      <c r="H33" s="296"/>
    </row>
    <row r="34" spans="1:8" ht="49.5">
      <c r="A34" s="297">
        <v>25</v>
      </c>
      <c r="B34" s="333" t="s">
        <v>269</v>
      </c>
      <c r="C34" s="334" t="s">
        <v>1444</v>
      </c>
      <c r="D34" s="336" t="s">
        <v>1441</v>
      </c>
      <c r="E34" s="332"/>
      <c r="F34" s="336" t="s">
        <v>1445</v>
      </c>
      <c r="G34" s="336" t="s">
        <v>1446</v>
      </c>
      <c r="H34" s="296"/>
    </row>
    <row r="35" spans="1:8" ht="33">
      <c r="A35" s="297">
        <v>26</v>
      </c>
      <c r="B35" s="333" t="s">
        <v>269</v>
      </c>
      <c r="C35" s="334" t="s">
        <v>1447</v>
      </c>
      <c r="D35" s="336" t="s">
        <v>1441</v>
      </c>
      <c r="E35" s="332"/>
      <c r="F35" s="336" t="s">
        <v>1448</v>
      </c>
      <c r="G35" s="336" t="s">
        <v>1449</v>
      </c>
      <c r="H35" s="296"/>
    </row>
    <row r="36" spans="1:8" ht="49.5">
      <c r="A36" s="297">
        <v>27</v>
      </c>
      <c r="B36" s="333" t="s">
        <v>269</v>
      </c>
      <c r="C36" s="334" t="s">
        <v>1450</v>
      </c>
      <c r="D36" s="336" t="s">
        <v>1451</v>
      </c>
      <c r="E36" s="332"/>
      <c r="F36" s="335" t="s">
        <v>1452</v>
      </c>
      <c r="G36" s="336" t="s">
        <v>1453</v>
      </c>
      <c r="H36" s="296"/>
    </row>
    <row r="37" spans="1:8" ht="49.5">
      <c r="A37" s="297">
        <v>28</v>
      </c>
      <c r="B37" s="333" t="s">
        <v>269</v>
      </c>
      <c r="C37" s="334"/>
      <c r="D37" s="336" t="s">
        <v>1454</v>
      </c>
      <c r="E37" s="332"/>
      <c r="F37" s="335" t="s">
        <v>1452</v>
      </c>
      <c r="G37" s="336" t="s">
        <v>1455</v>
      </c>
      <c r="H37" s="296"/>
    </row>
    <row r="38" spans="1:8" ht="16.5">
      <c r="A38" s="294" t="s">
        <v>1026</v>
      </c>
      <c r="B38" s="452" t="s">
        <v>285</v>
      </c>
      <c r="C38" s="452"/>
      <c r="D38" s="338"/>
      <c r="E38" s="295"/>
      <c r="F38" s="339"/>
      <c r="G38" s="294"/>
      <c r="H38" s="296"/>
    </row>
    <row r="39" spans="1:8" ht="16.5">
      <c r="A39" s="273"/>
      <c r="B39" s="662" t="s">
        <v>1456</v>
      </c>
      <c r="C39" s="662"/>
      <c r="D39" s="340"/>
      <c r="E39" s="308"/>
      <c r="F39" s="340"/>
      <c r="G39" s="341"/>
      <c r="H39" s="296"/>
    </row>
    <row r="40" spans="1:8" ht="49.5">
      <c r="A40" s="342">
        <v>29</v>
      </c>
      <c r="B40" s="340" t="s">
        <v>1457</v>
      </c>
      <c r="C40" s="341" t="s">
        <v>1458</v>
      </c>
      <c r="D40" s="340" t="s">
        <v>1459</v>
      </c>
      <c r="E40" s="343">
        <v>8.08</v>
      </c>
      <c r="F40" s="340" t="s">
        <v>1460</v>
      </c>
      <c r="G40" s="341" t="s">
        <v>1461</v>
      </c>
      <c r="H40" s="344"/>
    </row>
    <row r="41" spans="1:8" ht="49.5">
      <c r="A41" s="342">
        <v>30</v>
      </c>
      <c r="B41" s="340" t="s">
        <v>1462</v>
      </c>
      <c r="C41" s="341" t="s">
        <v>498</v>
      </c>
      <c r="D41" s="340" t="s">
        <v>351</v>
      </c>
      <c r="E41" s="308">
        <v>38.51</v>
      </c>
      <c r="F41" s="340" t="s">
        <v>1463</v>
      </c>
      <c r="G41" s="345" t="s">
        <v>1464</v>
      </c>
      <c r="H41" s="346"/>
    </row>
    <row r="42" spans="1:8" ht="16.5">
      <c r="A42" s="342"/>
      <c r="B42" s="284" t="s">
        <v>230</v>
      </c>
      <c r="C42" s="347"/>
      <c r="D42" s="283"/>
      <c r="E42" s="348">
        <f>SUM(E40:E41)</f>
        <v>46.589999999999996</v>
      </c>
      <c r="F42" s="340"/>
      <c r="G42" s="341"/>
      <c r="H42" s="296"/>
    </row>
    <row r="43" spans="1:8" ht="16.5">
      <c r="A43" s="273"/>
      <c r="B43" s="662" t="s">
        <v>1465</v>
      </c>
      <c r="C43" s="662"/>
      <c r="D43" s="340"/>
      <c r="E43" s="308"/>
      <c r="F43" s="340"/>
      <c r="G43" s="341"/>
      <c r="H43" s="296"/>
    </row>
    <row r="44" spans="1:8" ht="33">
      <c r="A44" s="349">
        <v>31</v>
      </c>
      <c r="B44" s="310" t="s">
        <v>1466</v>
      </c>
      <c r="C44" s="313" t="s">
        <v>1764</v>
      </c>
      <c r="D44" s="310" t="s">
        <v>1467</v>
      </c>
      <c r="E44" s="312">
        <v>8.51</v>
      </c>
      <c r="F44" s="310" t="s">
        <v>1468</v>
      </c>
      <c r="G44" s="347" t="s">
        <v>1469</v>
      </c>
      <c r="H44" s="350"/>
    </row>
    <row r="45" spans="1:8" ht="33">
      <c r="A45" s="349">
        <v>32</v>
      </c>
      <c r="B45" s="268" t="s">
        <v>1470</v>
      </c>
      <c r="C45" s="279"/>
      <c r="D45" s="268" t="s">
        <v>1471</v>
      </c>
      <c r="E45" s="279">
        <v>8</v>
      </c>
      <c r="F45" s="351" t="s">
        <v>1472</v>
      </c>
      <c r="G45" s="265" t="s">
        <v>1473</v>
      </c>
      <c r="H45" s="350"/>
    </row>
    <row r="46" spans="1:8" ht="16.5">
      <c r="A46" s="349"/>
      <c r="B46" s="352" t="s">
        <v>230</v>
      </c>
      <c r="C46" s="353"/>
      <c r="D46" s="268"/>
      <c r="E46" s="354">
        <f>SUM(E44:E45)</f>
        <v>16.509999999999998</v>
      </c>
      <c r="F46" s="355"/>
      <c r="G46" s="334"/>
      <c r="H46" s="296"/>
    </row>
    <row r="47" spans="1:8" ht="16.5">
      <c r="A47" s="349"/>
      <c r="B47" s="664" t="s">
        <v>65</v>
      </c>
      <c r="C47" s="664"/>
      <c r="D47" s="268"/>
      <c r="E47" s="328"/>
      <c r="F47" s="355"/>
      <c r="G47" s="334"/>
      <c r="H47" s="296"/>
    </row>
    <row r="48" spans="1:8" ht="49.5">
      <c r="A48" s="349">
        <v>33</v>
      </c>
      <c r="B48" s="268" t="s">
        <v>682</v>
      </c>
      <c r="C48" s="279" t="s">
        <v>1474</v>
      </c>
      <c r="D48" s="359" t="s">
        <v>1293</v>
      </c>
      <c r="E48" s="328"/>
      <c r="F48" s="336" t="s">
        <v>1294</v>
      </c>
      <c r="G48" s="334" t="s">
        <v>1475</v>
      </c>
      <c r="H48" s="360"/>
    </row>
    <row r="49" spans="1:8" ht="49.5">
      <c r="A49" s="349">
        <v>34</v>
      </c>
      <c r="B49" s="333" t="s">
        <v>682</v>
      </c>
      <c r="C49" s="665" t="s">
        <v>1476</v>
      </c>
      <c r="D49" s="666" t="s">
        <v>1428</v>
      </c>
      <c r="E49" s="328"/>
      <c r="F49" s="336" t="s">
        <v>71</v>
      </c>
      <c r="G49" s="334" t="s">
        <v>1477</v>
      </c>
      <c r="H49" s="514"/>
    </row>
    <row r="50" spans="1:8" ht="49.5">
      <c r="A50" s="349">
        <v>35</v>
      </c>
      <c r="B50" s="333" t="s">
        <v>682</v>
      </c>
      <c r="C50" s="665"/>
      <c r="D50" s="666"/>
      <c r="E50" s="328"/>
      <c r="F50" s="336" t="s">
        <v>71</v>
      </c>
      <c r="G50" s="334" t="s">
        <v>1478</v>
      </c>
      <c r="H50" s="514"/>
    </row>
    <row r="51" spans="1:8" ht="33">
      <c r="A51" s="349">
        <v>36</v>
      </c>
      <c r="B51" s="333" t="s">
        <v>682</v>
      </c>
      <c r="C51" s="334" t="s">
        <v>1479</v>
      </c>
      <c r="D51" s="359" t="s">
        <v>684</v>
      </c>
      <c r="E51" s="328"/>
      <c r="F51" s="336" t="s">
        <v>1480</v>
      </c>
      <c r="G51" s="334" t="s">
        <v>1481</v>
      </c>
      <c r="H51" s="362"/>
    </row>
    <row r="52" spans="1:8" ht="33">
      <c r="A52" s="349">
        <v>37</v>
      </c>
      <c r="B52" s="333" t="s">
        <v>682</v>
      </c>
      <c r="C52" s="334" t="s">
        <v>1482</v>
      </c>
      <c r="D52" s="359" t="s">
        <v>1483</v>
      </c>
      <c r="E52" s="328"/>
      <c r="F52" s="336" t="s">
        <v>71</v>
      </c>
      <c r="G52" s="334" t="s">
        <v>1484</v>
      </c>
      <c r="H52" s="362"/>
    </row>
    <row r="53" spans="1:8" ht="49.5">
      <c r="A53" s="349">
        <v>38</v>
      </c>
      <c r="B53" s="333" t="s">
        <v>1485</v>
      </c>
      <c r="C53" s="279" t="s">
        <v>1486</v>
      </c>
      <c r="D53" s="359" t="s">
        <v>799</v>
      </c>
      <c r="E53" s="328"/>
      <c r="F53" s="336" t="s">
        <v>1487</v>
      </c>
      <c r="G53" s="334" t="s">
        <v>1488</v>
      </c>
      <c r="H53" s="360"/>
    </row>
    <row r="54" spans="1:8" ht="49.5">
      <c r="A54" s="349">
        <v>39</v>
      </c>
      <c r="B54" s="333" t="s">
        <v>269</v>
      </c>
      <c r="C54" s="279" t="s">
        <v>1489</v>
      </c>
      <c r="D54" s="359" t="s">
        <v>1490</v>
      </c>
      <c r="E54" s="328"/>
      <c r="F54" s="335" t="s">
        <v>1491</v>
      </c>
      <c r="G54" s="336" t="s">
        <v>1492</v>
      </c>
      <c r="H54" s="362"/>
    </row>
    <row r="55" spans="1:8" ht="49.5">
      <c r="A55" s="349">
        <v>40</v>
      </c>
      <c r="B55" s="333" t="s">
        <v>269</v>
      </c>
      <c r="C55" s="279" t="s">
        <v>1493</v>
      </c>
      <c r="D55" s="359" t="s">
        <v>1451</v>
      </c>
      <c r="E55" s="328"/>
      <c r="F55" s="335" t="s">
        <v>1494</v>
      </c>
      <c r="G55" s="336" t="s">
        <v>1495</v>
      </c>
      <c r="H55" s="360"/>
    </row>
    <row r="56" spans="1:8" ht="49.5">
      <c r="A56" s="349">
        <v>41</v>
      </c>
      <c r="B56" s="333" t="s">
        <v>269</v>
      </c>
      <c r="C56" s="279" t="s">
        <v>1496</v>
      </c>
      <c r="D56" s="359" t="s">
        <v>1497</v>
      </c>
      <c r="E56" s="328"/>
      <c r="F56" s="336" t="s">
        <v>1498</v>
      </c>
      <c r="G56" s="336" t="s">
        <v>1499</v>
      </c>
      <c r="H56" s="362"/>
    </row>
    <row r="57" spans="1:8" ht="16.5">
      <c r="A57" s="363" t="s">
        <v>1056</v>
      </c>
      <c r="B57" s="662" t="s">
        <v>347</v>
      </c>
      <c r="C57" s="662"/>
      <c r="D57" s="340"/>
      <c r="E57" s="308"/>
      <c r="F57" s="340"/>
      <c r="G57" s="341"/>
      <c r="H57" s="296"/>
    </row>
    <row r="58" spans="1:8" ht="16.5">
      <c r="A58" s="273"/>
      <c r="B58" s="662" t="s">
        <v>1500</v>
      </c>
      <c r="C58" s="662"/>
      <c r="D58" s="340"/>
      <c r="E58" s="308"/>
      <c r="F58" s="340"/>
      <c r="G58" s="341"/>
      <c r="H58" s="296"/>
    </row>
    <row r="59" spans="1:8" ht="33">
      <c r="A59" s="349">
        <v>42</v>
      </c>
      <c r="B59" s="283" t="s">
        <v>1501</v>
      </c>
      <c r="C59" s="347" t="s">
        <v>1502</v>
      </c>
      <c r="D59" s="283" t="s">
        <v>351</v>
      </c>
      <c r="E59" s="364">
        <v>43</v>
      </c>
      <c r="F59" s="365" t="s">
        <v>1503</v>
      </c>
      <c r="G59" s="345" t="s">
        <v>1504</v>
      </c>
      <c r="H59" s="366"/>
    </row>
    <row r="60" spans="1:8" ht="33">
      <c r="A60" s="342">
        <v>43</v>
      </c>
      <c r="B60" s="310" t="s">
        <v>354</v>
      </c>
      <c r="C60" s="367"/>
      <c r="D60" s="310" t="s">
        <v>996</v>
      </c>
      <c r="E60" s="334">
        <v>1276.5</v>
      </c>
      <c r="F60" s="310" t="s">
        <v>1505</v>
      </c>
      <c r="G60" s="313" t="s">
        <v>1506</v>
      </c>
      <c r="H60" s="314"/>
    </row>
    <row r="61" spans="1:8" ht="66">
      <c r="A61" s="349">
        <v>44</v>
      </c>
      <c r="B61" s="310" t="s">
        <v>1507</v>
      </c>
      <c r="C61" s="311"/>
      <c r="D61" s="310" t="s">
        <v>996</v>
      </c>
      <c r="E61" s="312">
        <v>200</v>
      </c>
      <c r="F61" s="310" t="s">
        <v>1508</v>
      </c>
      <c r="G61" s="313" t="s">
        <v>1509</v>
      </c>
      <c r="H61" s="314"/>
    </row>
    <row r="62" spans="1:8" ht="16.5">
      <c r="A62" s="342"/>
      <c r="B62" s="284" t="s">
        <v>73</v>
      </c>
      <c r="C62" s="347"/>
      <c r="D62" s="283"/>
      <c r="E62" s="348">
        <f>SUM(E59:E61)</f>
        <v>1519.5</v>
      </c>
      <c r="F62" s="365"/>
      <c r="G62" s="341"/>
      <c r="H62" s="271"/>
    </row>
    <row r="63" spans="1:8" ht="16.5">
      <c r="A63" s="273"/>
      <c r="B63" s="662" t="s">
        <v>1510</v>
      </c>
      <c r="C63" s="662"/>
      <c r="D63" s="283"/>
      <c r="E63" s="348"/>
      <c r="F63" s="365"/>
      <c r="G63" s="341"/>
      <c r="H63" s="271"/>
    </row>
    <row r="64" spans="1:8" ht="49.5">
      <c r="A64" s="349">
        <v>45</v>
      </c>
      <c r="B64" s="310" t="s">
        <v>1511</v>
      </c>
      <c r="C64" s="313"/>
      <c r="D64" s="310"/>
      <c r="E64" s="368"/>
      <c r="F64" s="310" t="s">
        <v>1512</v>
      </c>
      <c r="G64" s="313" t="s">
        <v>1513</v>
      </c>
      <c r="H64" s="369"/>
    </row>
    <row r="65" spans="1:8" ht="49.5">
      <c r="A65" s="349">
        <v>46</v>
      </c>
      <c r="B65" s="370" t="s">
        <v>1514</v>
      </c>
      <c r="C65" s="371"/>
      <c r="D65" s="370" t="s">
        <v>1515</v>
      </c>
      <c r="E65" s="372"/>
      <c r="F65" s="370" t="s">
        <v>1516</v>
      </c>
      <c r="G65" s="371" t="s">
        <v>1517</v>
      </c>
      <c r="H65" s="369"/>
    </row>
    <row r="66" spans="1:8" ht="16.5">
      <c r="A66" s="373"/>
      <c r="B66" s="315" t="s">
        <v>73</v>
      </c>
      <c r="C66" s="311"/>
      <c r="D66" s="370"/>
      <c r="E66" s="374">
        <f>SUM(E64:E65)</f>
        <v>0</v>
      </c>
      <c r="F66" s="310"/>
      <c r="G66" s="341"/>
      <c r="H66" s="296"/>
    </row>
    <row r="67" spans="1:8" ht="16.5">
      <c r="A67" s="273"/>
      <c r="B67" s="663" t="s">
        <v>1518</v>
      </c>
      <c r="C67" s="663"/>
      <c r="D67" s="340"/>
      <c r="E67" s="308"/>
      <c r="F67" s="340"/>
      <c r="G67" s="347"/>
      <c r="H67" s="296"/>
    </row>
    <row r="68" spans="1:8" ht="49.5">
      <c r="A68" s="349">
        <v>47</v>
      </c>
      <c r="B68" s="340" t="s">
        <v>1519</v>
      </c>
      <c r="C68" s="341"/>
      <c r="D68" s="340" t="s">
        <v>1520</v>
      </c>
      <c r="E68" s="308">
        <v>155</v>
      </c>
      <c r="F68" s="375" t="s">
        <v>1521</v>
      </c>
      <c r="G68" s="341" t="s">
        <v>1522</v>
      </c>
      <c r="H68" s="344"/>
    </row>
    <row r="69" spans="1:8" ht="49.5">
      <c r="A69" s="349">
        <v>48</v>
      </c>
      <c r="B69" s="340" t="s">
        <v>1523</v>
      </c>
      <c r="C69" s="341"/>
      <c r="D69" s="340"/>
      <c r="E69" s="308"/>
      <c r="F69" s="340" t="s">
        <v>1524</v>
      </c>
      <c r="G69" s="266" t="s">
        <v>1525</v>
      </c>
      <c r="H69" s="344"/>
    </row>
    <row r="70" spans="1:8" ht="49.5">
      <c r="A70" s="349">
        <v>49</v>
      </c>
      <c r="B70" s="310" t="s">
        <v>1526</v>
      </c>
      <c r="C70" s="311"/>
      <c r="D70" s="310" t="s">
        <v>1527</v>
      </c>
      <c r="E70" s="312">
        <v>296</v>
      </c>
      <c r="F70" s="376" t="s">
        <v>1528</v>
      </c>
      <c r="G70" s="341" t="s">
        <v>1529</v>
      </c>
      <c r="H70" s="344"/>
    </row>
    <row r="71" spans="1:8" ht="33">
      <c r="A71" s="349">
        <v>50</v>
      </c>
      <c r="B71" s="335" t="s">
        <v>66</v>
      </c>
      <c r="C71" s="347" t="s">
        <v>1530</v>
      </c>
      <c r="D71" s="336" t="s">
        <v>1531</v>
      </c>
      <c r="E71" s="364">
        <v>187</v>
      </c>
      <c r="F71" s="335" t="s">
        <v>1532</v>
      </c>
      <c r="G71" s="336" t="s">
        <v>1533</v>
      </c>
      <c r="H71" s="362"/>
    </row>
    <row r="72" spans="1:8" ht="49.5">
      <c r="A72" s="349">
        <v>51</v>
      </c>
      <c r="B72" s="335" t="s">
        <v>269</v>
      </c>
      <c r="C72" s="347" t="s">
        <v>1534</v>
      </c>
      <c r="D72" s="336" t="s">
        <v>1531</v>
      </c>
      <c r="E72" s="364"/>
      <c r="F72" s="336" t="s">
        <v>1535</v>
      </c>
      <c r="G72" s="377" t="s">
        <v>1536</v>
      </c>
      <c r="H72" s="362"/>
    </row>
    <row r="73" spans="1:8" ht="16.5">
      <c r="A73" s="378"/>
      <c r="B73" s="379" t="s">
        <v>73</v>
      </c>
      <c r="C73" s="378"/>
      <c r="D73" s="380"/>
      <c r="E73" s="374">
        <f>SUM(E68:E72)</f>
        <v>638</v>
      </c>
      <c r="F73" s="381"/>
      <c r="G73" s="378"/>
      <c r="H73" s="296"/>
    </row>
    <row r="74" spans="1:8" ht="17.25" thickBot="1">
      <c r="A74" s="382"/>
      <c r="B74" s="383" t="s">
        <v>1087</v>
      </c>
      <c r="C74" s="382"/>
      <c r="D74" s="384"/>
      <c r="E74" s="385">
        <f>SUM(E73+E66+E62+E46+E42+E23+E11)</f>
        <v>2850.6040000000003</v>
      </c>
      <c r="F74" s="384"/>
      <c r="G74" s="382"/>
      <c r="H74" s="386"/>
    </row>
    <row r="75" ht="13.5" thickTop="1"/>
  </sheetData>
  <mergeCells count="12">
    <mergeCell ref="A1:G1"/>
    <mergeCell ref="B38:C38"/>
    <mergeCell ref="B39:C39"/>
    <mergeCell ref="B43:C43"/>
    <mergeCell ref="B47:C47"/>
    <mergeCell ref="C49:C50"/>
    <mergeCell ref="D49:D50"/>
    <mergeCell ref="H49:H50"/>
    <mergeCell ref="B57:C57"/>
    <mergeCell ref="B58:C58"/>
    <mergeCell ref="B63:C63"/>
    <mergeCell ref="B67:C67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zoomScale="90" zoomScaleNormal="90" workbookViewId="0" topLeftCell="A58">
      <selection activeCell="C10" sqref="C10"/>
    </sheetView>
  </sheetViews>
  <sheetFormatPr defaultColWidth="9.33203125" defaultRowHeight="12.75"/>
  <cols>
    <col min="1" max="1" width="6.16015625" style="0" customWidth="1"/>
    <col min="2" max="2" width="46.5" style="0" customWidth="1"/>
    <col min="3" max="3" width="17.33203125" style="0" customWidth="1"/>
    <col min="4" max="4" width="25.16015625" style="0" customWidth="1"/>
    <col min="5" max="5" width="14" style="0" customWidth="1"/>
    <col min="6" max="6" width="31.83203125" style="0" customWidth="1"/>
    <col min="7" max="7" width="26.5" style="0" customWidth="1"/>
    <col min="8" max="8" width="28.66015625" style="0" customWidth="1"/>
  </cols>
  <sheetData>
    <row r="1" spans="1:8" ht="18.75">
      <c r="A1" s="515" t="s">
        <v>1537</v>
      </c>
      <c r="B1" s="515"/>
      <c r="C1" s="515"/>
      <c r="D1" s="515"/>
      <c r="E1" s="515"/>
      <c r="F1" s="515"/>
      <c r="G1" s="515"/>
      <c r="H1" s="241"/>
    </row>
    <row r="2" spans="1:8" ht="16.5" thickBot="1">
      <c r="A2" s="290"/>
      <c r="B2" s="387"/>
      <c r="C2" s="290"/>
      <c r="D2" s="387"/>
      <c r="E2" s="290"/>
      <c r="F2" s="387"/>
      <c r="G2" s="389"/>
      <c r="H2" s="243"/>
    </row>
    <row r="3" spans="1:8" ht="50.25" thickTop="1">
      <c r="A3" s="390" t="s">
        <v>1735</v>
      </c>
      <c r="B3" s="391" t="s">
        <v>821</v>
      </c>
      <c r="C3" s="391" t="s">
        <v>825</v>
      </c>
      <c r="D3" s="391" t="s">
        <v>822</v>
      </c>
      <c r="E3" s="392" t="s">
        <v>823</v>
      </c>
      <c r="F3" s="391" t="s">
        <v>824</v>
      </c>
      <c r="G3" s="391" t="s">
        <v>820</v>
      </c>
      <c r="H3" s="393" t="s">
        <v>1736</v>
      </c>
    </row>
    <row r="4" spans="1:8" ht="16.5">
      <c r="A4" s="394" t="s">
        <v>957</v>
      </c>
      <c r="B4" s="394" t="s">
        <v>231</v>
      </c>
      <c r="C4" s="394"/>
      <c r="D4" s="394"/>
      <c r="E4" s="395"/>
      <c r="F4" s="394"/>
      <c r="G4" s="394"/>
      <c r="H4" s="396"/>
    </row>
    <row r="5" spans="1:8" ht="16.5">
      <c r="A5" s="316"/>
      <c r="B5" s="419" t="s">
        <v>1538</v>
      </c>
      <c r="C5" s="419"/>
      <c r="D5" s="316"/>
      <c r="E5" s="332"/>
      <c r="F5" s="316"/>
      <c r="G5" s="316"/>
      <c r="H5" s="271"/>
    </row>
    <row r="6" spans="1:8" ht="33">
      <c r="A6" s="397">
        <v>1</v>
      </c>
      <c r="B6" s="268" t="s">
        <v>1539</v>
      </c>
      <c r="C6" s="316"/>
      <c r="D6" s="316"/>
      <c r="E6" s="325">
        <v>15</v>
      </c>
      <c r="F6" s="268" t="s">
        <v>1540</v>
      </c>
      <c r="G6" s="269" t="s">
        <v>1541</v>
      </c>
      <c r="H6" s="271"/>
    </row>
    <row r="7" spans="1:8" ht="49.5">
      <c r="A7" s="397">
        <v>2</v>
      </c>
      <c r="B7" s="398" t="s">
        <v>1542</v>
      </c>
      <c r="C7" s="279"/>
      <c r="D7" s="268" t="s">
        <v>1543</v>
      </c>
      <c r="E7" s="279">
        <v>20</v>
      </c>
      <c r="F7" s="398" t="s">
        <v>1544</v>
      </c>
      <c r="G7" s="399" t="s">
        <v>1545</v>
      </c>
      <c r="H7" s="271"/>
    </row>
    <row r="8" spans="1:8" ht="16.5">
      <c r="A8" s="397"/>
      <c r="B8" s="400" t="s">
        <v>73</v>
      </c>
      <c r="C8" s="279"/>
      <c r="D8" s="268"/>
      <c r="E8" s="401">
        <f>SUM(E6:E7)</f>
        <v>35</v>
      </c>
      <c r="F8" s="402"/>
      <c r="G8" s="403"/>
      <c r="H8" s="271"/>
    </row>
    <row r="9" spans="1:8" ht="16.5">
      <c r="A9" s="316"/>
      <c r="B9" s="420" t="s">
        <v>236</v>
      </c>
      <c r="C9" s="420"/>
      <c r="D9" s="316"/>
      <c r="E9" s="332"/>
      <c r="F9" s="268"/>
      <c r="G9" s="269"/>
      <c r="H9" s="271"/>
    </row>
    <row r="10" spans="1:8" ht="33">
      <c r="A10" s="397">
        <v>3</v>
      </c>
      <c r="B10" s="268" t="s">
        <v>436</v>
      </c>
      <c r="C10" s="316"/>
      <c r="D10" s="268" t="s">
        <v>1546</v>
      </c>
      <c r="E10" s="299">
        <v>7.9</v>
      </c>
      <c r="F10" s="268" t="s">
        <v>23</v>
      </c>
      <c r="G10" s="397" t="s">
        <v>1547</v>
      </c>
      <c r="H10" s="271"/>
    </row>
    <row r="11" spans="1:8" ht="33">
      <c r="A11" s="397">
        <v>4</v>
      </c>
      <c r="B11" s="404" t="s">
        <v>1154</v>
      </c>
      <c r="C11" s="316"/>
      <c r="D11" s="405" t="s">
        <v>1548</v>
      </c>
      <c r="E11" s="406">
        <v>3</v>
      </c>
      <c r="F11" s="405" t="s">
        <v>1549</v>
      </c>
      <c r="G11" s="397" t="s">
        <v>1550</v>
      </c>
      <c r="H11" s="271"/>
    </row>
    <row r="12" spans="1:8" ht="33">
      <c r="A12" s="397">
        <v>5</v>
      </c>
      <c r="B12" s="268" t="s">
        <v>1551</v>
      </c>
      <c r="C12" s="316"/>
      <c r="D12" s="268" t="s">
        <v>1552</v>
      </c>
      <c r="E12" s="325">
        <v>15</v>
      </c>
      <c r="F12" s="268" t="s">
        <v>1553</v>
      </c>
      <c r="G12" s="269" t="s">
        <v>1554</v>
      </c>
      <c r="H12" s="271"/>
    </row>
    <row r="13" spans="1:8" ht="33">
      <c r="A13" s="397">
        <v>6</v>
      </c>
      <c r="B13" s="268" t="s">
        <v>1555</v>
      </c>
      <c r="C13" s="279" t="s">
        <v>1556</v>
      </c>
      <c r="D13" s="268" t="s">
        <v>1557</v>
      </c>
      <c r="E13" s="279">
        <v>8.5</v>
      </c>
      <c r="F13" s="268" t="s">
        <v>1558</v>
      </c>
      <c r="G13" s="269" t="s">
        <v>1559</v>
      </c>
      <c r="H13" s="271"/>
    </row>
    <row r="14" spans="1:8" ht="49.5">
      <c r="A14" s="397">
        <v>7</v>
      </c>
      <c r="B14" s="268" t="s">
        <v>1560</v>
      </c>
      <c r="C14" s="279" t="s">
        <v>1561</v>
      </c>
      <c r="D14" s="268" t="s">
        <v>1562</v>
      </c>
      <c r="E14" s="279">
        <v>14</v>
      </c>
      <c r="F14" s="268" t="s">
        <v>1563</v>
      </c>
      <c r="G14" s="397" t="s">
        <v>1564</v>
      </c>
      <c r="H14" s="271"/>
    </row>
    <row r="15" spans="1:8" ht="33">
      <c r="A15" s="397">
        <v>8</v>
      </c>
      <c r="B15" s="268" t="s">
        <v>1565</v>
      </c>
      <c r="C15" s="330" t="s">
        <v>1566</v>
      </c>
      <c r="D15" s="268" t="s">
        <v>238</v>
      </c>
      <c r="E15" s="330">
        <v>360.5</v>
      </c>
      <c r="F15" s="335" t="s">
        <v>997</v>
      </c>
      <c r="G15" s="335" t="s">
        <v>1567</v>
      </c>
      <c r="H15" s="407"/>
    </row>
    <row r="16" spans="1:8" ht="33">
      <c r="A16" s="397">
        <v>9</v>
      </c>
      <c r="B16" s="359" t="s">
        <v>1568</v>
      </c>
      <c r="C16" s="313"/>
      <c r="D16" s="310" t="s">
        <v>1569</v>
      </c>
      <c r="E16" s="368">
        <v>12</v>
      </c>
      <c r="F16" s="310" t="s">
        <v>1570</v>
      </c>
      <c r="G16" s="313" t="s">
        <v>1571</v>
      </c>
      <c r="H16" s="369"/>
    </row>
    <row r="17" spans="1:8" ht="33">
      <c r="A17" s="397">
        <v>10</v>
      </c>
      <c r="B17" s="268" t="s">
        <v>1572</v>
      </c>
      <c r="C17" s="313" t="s">
        <v>1573</v>
      </c>
      <c r="D17" s="268" t="s">
        <v>1574</v>
      </c>
      <c r="E17" s="279">
        <v>5</v>
      </c>
      <c r="F17" s="268" t="s">
        <v>1397</v>
      </c>
      <c r="G17" s="269" t="s">
        <v>1575</v>
      </c>
      <c r="H17" s="350"/>
    </row>
    <row r="18" spans="1:8" ht="16.5">
      <c r="A18" s="397"/>
      <c r="B18" s="352" t="s">
        <v>73</v>
      </c>
      <c r="C18" s="330"/>
      <c r="D18" s="268"/>
      <c r="E18" s="408">
        <f>SUM(E10:E16)</f>
        <v>420.9</v>
      </c>
      <c r="F18" s="335"/>
      <c r="G18" s="335"/>
      <c r="H18" s="409"/>
    </row>
    <row r="19" spans="1:8" ht="16.5">
      <c r="A19" s="397"/>
      <c r="B19" s="664" t="s">
        <v>318</v>
      </c>
      <c r="C19" s="664"/>
      <c r="D19" s="268"/>
      <c r="E19" s="330"/>
      <c r="F19" s="335"/>
      <c r="G19" s="335"/>
      <c r="H19" s="409"/>
    </row>
    <row r="20" spans="1:8" ht="33">
      <c r="A20" s="397">
        <v>11</v>
      </c>
      <c r="B20" s="337" t="s">
        <v>269</v>
      </c>
      <c r="C20" s="330" t="s">
        <v>1423</v>
      </c>
      <c r="D20" s="268" t="s">
        <v>1576</v>
      </c>
      <c r="E20" s="330"/>
      <c r="F20" s="337" t="s">
        <v>1577</v>
      </c>
      <c r="G20" s="410" t="s">
        <v>1578</v>
      </c>
      <c r="H20" s="409"/>
    </row>
    <row r="21" spans="1:8" ht="33">
      <c r="A21" s="397">
        <v>12</v>
      </c>
      <c r="B21" s="337" t="s">
        <v>269</v>
      </c>
      <c r="C21" s="330" t="s">
        <v>1579</v>
      </c>
      <c r="D21" s="268" t="s">
        <v>282</v>
      </c>
      <c r="E21" s="330"/>
      <c r="F21" s="336" t="s">
        <v>1580</v>
      </c>
      <c r="G21" s="336" t="s">
        <v>1581</v>
      </c>
      <c r="H21" s="409"/>
    </row>
    <row r="22" spans="1:8" ht="16.5">
      <c r="A22" s="316" t="s">
        <v>1026</v>
      </c>
      <c r="B22" s="419" t="s">
        <v>285</v>
      </c>
      <c r="C22" s="419"/>
      <c r="D22" s="316"/>
      <c r="E22" s="332"/>
      <c r="F22" s="316"/>
      <c r="G22" s="316"/>
      <c r="H22" s="271"/>
    </row>
    <row r="23" spans="1:8" ht="16.5">
      <c r="A23" s="316"/>
      <c r="B23" s="662" t="s">
        <v>1465</v>
      </c>
      <c r="C23" s="662"/>
      <c r="D23" s="316"/>
      <c r="E23" s="332"/>
      <c r="F23" s="316"/>
      <c r="G23" s="316"/>
      <c r="H23" s="271"/>
    </row>
    <row r="24" spans="1:8" ht="66">
      <c r="A24" s="349">
        <v>13</v>
      </c>
      <c r="B24" s="268" t="s">
        <v>1582</v>
      </c>
      <c r="C24" s="313" t="s">
        <v>1583</v>
      </c>
      <c r="D24" s="268" t="s">
        <v>1584</v>
      </c>
      <c r="E24" s="279">
        <v>50</v>
      </c>
      <c r="F24" s="268" t="s">
        <v>1585</v>
      </c>
      <c r="G24" s="269" t="s">
        <v>1586</v>
      </c>
      <c r="H24" s="350"/>
    </row>
    <row r="25" spans="1:8" ht="33">
      <c r="A25" s="349">
        <v>14</v>
      </c>
      <c r="B25" s="268" t="s">
        <v>1587</v>
      </c>
      <c r="C25" s="279" t="s">
        <v>1588</v>
      </c>
      <c r="D25" s="268" t="s">
        <v>1589</v>
      </c>
      <c r="E25" s="411">
        <v>85.43</v>
      </c>
      <c r="F25" s="268" t="s">
        <v>1587</v>
      </c>
      <c r="G25" s="397" t="s">
        <v>1590</v>
      </c>
      <c r="H25" s="412"/>
    </row>
    <row r="26" spans="1:8" ht="33">
      <c r="A26" s="349">
        <v>15</v>
      </c>
      <c r="B26" s="268" t="s">
        <v>1591</v>
      </c>
      <c r="C26" s="279"/>
      <c r="D26" s="268" t="s">
        <v>1592</v>
      </c>
      <c r="E26" s="279">
        <v>50</v>
      </c>
      <c r="F26" s="268" t="s">
        <v>1593</v>
      </c>
      <c r="G26" s="269" t="s">
        <v>1594</v>
      </c>
      <c r="H26" s="271"/>
    </row>
    <row r="27" spans="1:8" ht="33">
      <c r="A27" s="349">
        <v>16</v>
      </c>
      <c r="B27" s="268" t="s">
        <v>1595</v>
      </c>
      <c r="C27" s="279" t="s">
        <v>1596</v>
      </c>
      <c r="D27" s="268" t="s">
        <v>238</v>
      </c>
      <c r="E27" s="413">
        <v>218</v>
      </c>
      <c r="F27" s="268" t="s">
        <v>1597</v>
      </c>
      <c r="G27" s="269" t="s">
        <v>1598</v>
      </c>
      <c r="H27" s="271"/>
    </row>
    <row r="28" spans="1:8" ht="33">
      <c r="A28" s="349">
        <v>17</v>
      </c>
      <c r="B28" s="268" t="s">
        <v>1599</v>
      </c>
      <c r="C28" s="279" t="s">
        <v>1600</v>
      </c>
      <c r="D28" s="268" t="s">
        <v>238</v>
      </c>
      <c r="E28" s="279">
        <v>496</v>
      </c>
      <c r="F28" s="268" t="s">
        <v>1601</v>
      </c>
      <c r="G28" s="269" t="s">
        <v>1602</v>
      </c>
      <c r="H28" s="271"/>
    </row>
    <row r="29" spans="1:8" ht="16.5">
      <c r="A29" s="397"/>
      <c r="B29" s="272" t="s">
        <v>73</v>
      </c>
      <c r="C29" s="279"/>
      <c r="D29" s="268"/>
      <c r="E29" s="414">
        <f>SUM(E24:E28)</f>
        <v>899.4300000000001</v>
      </c>
      <c r="F29" s="268"/>
      <c r="G29" s="269"/>
      <c r="H29" s="271"/>
    </row>
    <row r="30" spans="1:8" ht="16.5">
      <c r="A30" s="397"/>
      <c r="B30" s="664" t="s">
        <v>318</v>
      </c>
      <c r="C30" s="664"/>
      <c r="D30" s="268"/>
      <c r="E30" s="413"/>
      <c r="F30" s="268"/>
      <c r="G30" s="269"/>
      <c r="H30" s="271"/>
    </row>
    <row r="31" spans="1:8" ht="33">
      <c r="A31" s="349">
        <v>18</v>
      </c>
      <c r="B31" s="268" t="s">
        <v>1603</v>
      </c>
      <c r="C31" s="279"/>
      <c r="D31" s="268" t="s">
        <v>1604</v>
      </c>
      <c r="E31" s="415">
        <v>500</v>
      </c>
      <c r="F31" s="268" t="s">
        <v>1605</v>
      </c>
      <c r="G31" s="269" t="s">
        <v>1606</v>
      </c>
      <c r="H31" s="271"/>
    </row>
    <row r="32" spans="1:8" ht="33">
      <c r="A32" s="349">
        <v>19</v>
      </c>
      <c r="B32" s="336" t="s">
        <v>66</v>
      </c>
      <c r="C32" s="279" t="s">
        <v>1607</v>
      </c>
      <c r="D32" s="336" t="s">
        <v>320</v>
      </c>
      <c r="E32" s="415"/>
      <c r="F32" s="335" t="s">
        <v>1608</v>
      </c>
      <c r="G32" s="336" t="s">
        <v>1609</v>
      </c>
      <c r="H32" s="362"/>
    </row>
    <row r="33" spans="1:8" ht="66">
      <c r="A33" s="349">
        <v>20</v>
      </c>
      <c r="B33" s="336" t="s">
        <v>66</v>
      </c>
      <c r="C33" s="279" t="s">
        <v>1610</v>
      </c>
      <c r="D33" s="336" t="s">
        <v>1611</v>
      </c>
      <c r="E33" s="415"/>
      <c r="F33" s="335" t="s">
        <v>1612</v>
      </c>
      <c r="G33" s="336" t="s">
        <v>1613</v>
      </c>
      <c r="H33" s="362"/>
    </row>
    <row r="34" spans="1:8" ht="33">
      <c r="A34" s="349">
        <v>21</v>
      </c>
      <c r="B34" s="336" t="s">
        <v>682</v>
      </c>
      <c r="C34" s="279" t="s">
        <v>1614</v>
      </c>
      <c r="D34" s="336" t="s">
        <v>1428</v>
      </c>
      <c r="E34" s="415"/>
      <c r="F34" s="335" t="s">
        <v>1615</v>
      </c>
      <c r="G34" s="336" t="s">
        <v>1616</v>
      </c>
      <c r="H34" s="362"/>
    </row>
    <row r="35" spans="1:8" ht="33">
      <c r="A35" s="349">
        <v>22</v>
      </c>
      <c r="B35" s="336" t="s">
        <v>269</v>
      </c>
      <c r="C35" s="279" t="s">
        <v>1617</v>
      </c>
      <c r="D35" s="336" t="s">
        <v>1618</v>
      </c>
      <c r="E35" s="415"/>
      <c r="F35" s="416" t="s">
        <v>1619</v>
      </c>
      <c r="G35" s="377" t="s">
        <v>1620</v>
      </c>
      <c r="H35" s="362"/>
    </row>
    <row r="36" spans="1:8" ht="49.5">
      <c r="A36" s="349">
        <v>23</v>
      </c>
      <c r="B36" s="336" t="s">
        <v>269</v>
      </c>
      <c r="C36" s="279" t="s">
        <v>1621</v>
      </c>
      <c r="D36" s="416" t="s">
        <v>1531</v>
      </c>
      <c r="E36" s="415"/>
      <c r="F36" s="416" t="s">
        <v>1622</v>
      </c>
      <c r="G36" s="377" t="s">
        <v>1623</v>
      </c>
      <c r="H36" s="362"/>
    </row>
    <row r="37" spans="1:8" ht="33">
      <c r="A37" s="349">
        <v>24</v>
      </c>
      <c r="B37" s="336" t="s">
        <v>269</v>
      </c>
      <c r="C37" s="279" t="s">
        <v>1624</v>
      </c>
      <c r="D37" s="416" t="s">
        <v>1576</v>
      </c>
      <c r="E37" s="415"/>
      <c r="F37" s="335" t="s">
        <v>1625</v>
      </c>
      <c r="G37" s="336" t="s">
        <v>1626</v>
      </c>
      <c r="H37" s="362"/>
    </row>
    <row r="38" spans="1:8" ht="16.5">
      <c r="A38" s="349"/>
      <c r="B38" s="272" t="s">
        <v>230</v>
      </c>
      <c r="C38" s="313"/>
      <c r="D38" s="268"/>
      <c r="E38" s="417">
        <f>SUM(E31:E31)</f>
        <v>500</v>
      </c>
      <c r="F38" s="268"/>
      <c r="G38" s="269"/>
      <c r="H38" s="271"/>
    </row>
    <row r="39" spans="1:8" ht="16.5">
      <c r="A39" s="316" t="s">
        <v>1056</v>
      </c>
      <c r="B39" s="662" t="s">
        <v>347</v>
      </c>
      <c r="C39" s="662"/>
      <c r="D39" s="316"/>
      <c r="E39" s="332"/>
      <c r="F39" s="316"/>
      <c r="G39" s="316"/>
      <c r="H39" s="271"/>
    </row>
    <row r="40" spans="1:8" ht="16.5">
      <c r="A40" s="316"/>
      <c r="B40" s="662" t="s">
        <v>1456</v>
      </c>
      <c r="C40" s="662"/>
      <c r="D40" s="316"/>
      <c r="E40" s="332"/>
      <c r="F40" s="316"/>
      <c r="G40" s="316"/>
      <c r="H40" s="271"/>
    </row>
    <row r="41" spans="1:8" ht="33">
      <c r="A41" s="397">
        <v>25</v>
      </c>
      <c r="B41" s="405" t="s">
        <v>1627</v>
      </c>
      <c r="C41" s="397" t="s">
        <v>1628</v>
      </c>
      <c r="D41" s="397" t="s">
        <v>700</v>
      </c>
      <c r="E41" s="325">
        <v>200</v>
      </c>
      <c r="F41" s="397" t="s">
        <v>1629</v>
      </c>
      <c r="G41" s="397" t="s">
        <v>1630</v>
      </c>
      <c r="H41" s="418"/>
    </row>
    <row r="42" spans="1:8" ht="49.5">
      <c r="A42" s="397">
        <v>26</v>
      </c>
      <c r="B42" s="268" t="s">
        <v>1631</v>
      </c>
      <c r="C42" s="279"/>
      <c r="D42" s="268" t="s">
        <v>1750</v>
      </c>
      <c r="E42" s="279">
        <v>20</v>
      </c>
      <c r="F42" s="268" t="s">
        <v>1632</v>
      </c>
      <c r="G42" s="269" t="s">
        <v>1633</v>
      </c>
      <c r="H42" s="271"/>
    </row>
    <row r="43" spans="1:8" ht="33">
      <c r="A43" s="397">
        <v>27</v>
      </c>
      <c r="B43" s="268" t="s">
        <v>1634</v>
      </c>
      <c r="C43" s="421" t="s">
        <v>1635</v>
      </c>
      <c r="D43" s="268" t="s">
        <v>1636</v>
      </c>
      <c r="E43" s="279">
        <v>240</v>
      </c>
      <c r="F43" s="268" t="s">
        <v>1637</v>
      </c>
      <c r="G43" s="269" t="s">
        <v>1638</v>
      </c>
      <c r="H43" s="277"/>
    </row>
    <row r="44" spans="1:8" ht="33">
      <c r="A44" s="397">
        <v>28</v>
      </c>
      <c r="B44" s="268" t="s">
        <v>1639</v>
      </c>
      <c r="C44" s="279"/>
      <c r="D44" s="268" t="s">
        <v>1640</v>
      </c>
      <c r="E44" s="279">
        <v>300</v>
      </c>
      <c r="F44" s="268" t="s">
        <v>1641</v>
      </c>
      <c r="G44" s="268" t="s">
        <v>1642</v>
      </c>
      <c r="H44" s="271"/>
    </row>
    <row r="45" spans="1:8" ht="16.5">
      <c r="A45" s="397"/>
      <c r="B45" s="272" t="s">
        <v>73</v>
      </c>
      <c r="C45" s="279"/>
      <c r="D45" s="268"/>
      <c r="E45" s="401">
        <f>SUM(E41:E44)</f>
        <v>760</v>
      </c>
      <c r="F45" s="268"/>
      <c r="G45" s="269"/>
      <c r="H45" s="271"/>
    </row>
    <row r="46" spans="1:8" ht="16.5">
      <c r="A46" s="422"/>
      <c r="B46" s="419" t="s">
        <v>387</v>
      </c>
      <c r="C46" s="419"/>
      <c r="D46" s="423"/>
      <c r="E46" s="424"/>
      <c r="F46" s="423"/>
      <c r="G46" s="316"/>
      <c r="H46" s="271"/>
    </row>
    <row r="47" spans="1:8" ht="33">
      <c r="A47" s="397">
        <v>29</v>
      </c>
      <c r="B47" s="377" t="s">
        <v>1643</v>
      </c>
      <c r="C47" s="397" t="s">
        <v>1644</v>
      </c>
      <c r="D47" s="425" t="s">
        <v>1645</v>
      </c>
      <c r="E47" s="426">
        <v>15</v>
      </c>
      <c r="F47" s="377" t="s">
        <v>1646</v>
      </c>
      <c r="G47" s="336" t="s">
        <v>1647</v>
      </c>
      <c r="H47" s="271"/>
    </row>
    <row r="48" spans="1:8" ht="49.5">
      <c r="A48" s="349">
        <v>30</v>
      </c>
      <c r="B48" s="268" t="s">
        <v>1648</v>
      </c>
      <c r="C48" s="279" t="s">
        <v>1649</v>
      </c>
      <c r="D48" s="268" t="s">
        <v>1039</v>
      </c>
      <c r="E48" s="279">
        <v>7.2</v>
      </c>
      <c r="F48" s="268" t="s">
        <v>1650</v>
      </c>
      <c r="G48" s="269" t="s">
        <v>1651</v>
      </c>
      <c r="H48" s="271"/>
    </row>
    <row r="49" spans="1:8" ht="33">
      <c r="A49" s="397">
        <v>31</v>
      </c>
      <c r="B49" s="268" t="s">
        <v>1652</v>
      </c>
      <c r="C49" s="279"/>
      <c r="D49" s="268" t="s">
        <v>1653</v>
      </c>
      <c r="E49" s="279">
        <v>157</v>
      </c>
      <c r="F49" s="268" t="s">
        <v>1654</v>
      </c>
      <c r="G49" s="269" t="s">
        <v>1655</v>
      </c>
      <c r="H49" s="271"/>
    </row>
    <row r="50" spans="1:8" ht="33">
      <c r="A50" s="349">
        <v>32</v>
      </c>
      <c r="B50" s="268" t="s">
        <v>1656</v>
      </c>
      <c r="C50" s="279" t="s">
        <v>1657</v>
      </c>
      <c r="D50" s="268" t="s">
        <v>1658</v>
      </c>
      <c r="E50" s="334">
        <v>2000</v>
      </c>
      <c r="F50" s="268" t="s">
        <v>1659</v>
      </c>
      <c r="G50" s="269" t="s">
        <v>1660</v>
      </c>
      <c r="H50" s="427"/>
    </row>
    <row r="51" spans="1:8" ht="49.5">
      <c r="A51" s="397">
        <v>33</v>
      </c>
      <c r="B51" s="268" t="s">
        <v>1661</v>
      </c>
      <c r="C51" s="279" t="s">
        <v>498</v>
      </c>
      <c r="D51" s="268" t="s">
        <v>1662</v>
      </c>
      <c r="E51" s="279">
        <v>180</v>
      </c>
      <c r="F51" s="268" t="s">
        <v>1663</v>
      </c>
      <c r="G51" s="269" t="s">
        <v>1664</v>
      </c>
      <c r="H51" s="271"/>
    </row>
    <row r="52" spans="1:8" ht="33">
      <c r="A52" s="349">
        <v>34</v>
      </c>
      <c r="B52" s="268" t="s">
        <v>1665</v>
      </c>
      <c r="C52" s="330" t="s">
        <v>1666</v>
      </c>
      <c r="D52" s="268" t="s">
        <v>1667</v>
      </c>
      <c r="E52" s="279">
        <v>15</v>
      </c>
      <c r="F52" s="268" t="s">
        <v>1668</v>
      </c>
      <c r="G52" s="269" t="s">
        <v>1669</v>
      </c>
      <c r="H52" s="271"/>
    </row>
    <row r="53" spans="1:8" ht="49.5">
      <c r="A53" s="397">
        <v>35</v>
      </c>
      <c r="B53" s="268" t="s">
        <v>1670</v>
      </c>
      <c r="C53" s="279" t="s">
        <v>661</v>
      </c>
      <c r="D53" s="268" t="s">
        <v>1671</v>
      </c>
      <c r="E53" s="279">
        <v>200</v>
      </c>
      <c r="F53" s="268" t="s">
        <v>1672</v>
      </c>
      <c r="G53" s="397" t="s">
        <v>1673</v>
      </c>
      <c r="H53" s="275"/>
    </row>
    <row r="54" spans="1:8" ht="33">
      <c r="A54" s="349">
        <v>36</v>
      </c>
      <c r="B54" s="268" t="s">
        <v>1674</v>
      </c>
      <c r="C54" s="279" t="s">
        <v>1675</v>
      </c>
      <c r="D54" s="268" t="s">
        <v>1676</v>
      </c>
      <c r="E54" s="279">
        <v>20</v>
      </c>
      <c r="F54" s="268" t="s">
        <v>1677</v>
      </c>
      <c r="G54" s="397" t="s">
        <v>1678</v>
      </c>
      <c r="H54" s="271" t="s">
        <v>1679</v>
      </c>
    </row>
    <row r="55" spans="1:8" ht="49.5">
      <c r="A55" s="397">
        <v>37</v>
      </c>
      <c r="B55" s="268" t="s">
        <v>1680</v>
      </c>
      <c r="C55" s="279" t="s">
        <v>1681</v>
      </c>
      <c r="D55" s="268" t="s">
        <v>1682</v>
      </c>
      <c r="E55" s="279">
        <v>16</v>
      </c>
      <c r="F55" s="268" t="s">
        <v>1683</v>
      </c>
      <c r="G55" s="397" t="s">
        <v>1684</v>
      </c>
      <c r="H55" s="275"/>
    </row>
    <row r="56" spans="1:8" ht="49.5">
      <c r="A56" s="349">
        <v>38</v>
      </c>
      <c r="B56" s="310" t="s">
        <v>1685</v>
      </c>
      <c r="C56" s="313"/>
      <c r="D56" s="310" t="s">
        <v>1686</v>
      </c>
      <c r="E56" s="368">
        <v>49.7</v>
      </c>
      <c r="F56" s="310" t="s">
        <v>1687</v>
      </c>
      <c r="G56" s="313" t="s">
        <v>1688</v>
      </c>
      <c r="H56" s="275"/>
    </row>
    <row r="57" spans="1:8" ht="33">
      <c r="A57" s="397">
        <v>39</v>
      </c>
      <c r="B57" s="359" t="s">
        <v>1689</v>
      </c>
      <c r="C57" s="313"/>
      <c r="D57" s="310" t="s">
        <v>1147</v>
      </c>
      <c r="E57" s="368">
        <v>250</v>
      </c>
      <c r="F57" s="310" t="s">
        <v>1690</v>
      </c>
      <c r="G57" s="313" t="s">
        <v>1691</v>
      </c>
      <c r="H57" s="271"/>
    </row>
    <row r="58" spans="1:8" ht="16.5">
      <c r="A58" s="361"/>
      <c r="B58" s="272" t="s">
        <v>73</v>
      </c>
      <c r="C58" s="279"/>
      <c r="D58" s="268"/>
      <c r="E58" s="408">
        <f>SUM(E47:E57)</f>
        <v>2909.8999999999996</v>
      </c>
      <c r="F58" s="268"/>
      <c r="G58" s="269"/>
      <c r="H58" s="271"/>
    </row>
    <row r="59" spans="1:8" ht="16.5">
      <c r="A59" s="428"/>
      <c r="B59" s="664" t="s">
        <v>318</v>
      </c>
      <c r="C59" s="664"/>
      <c r="D59" s="268"/>
      <c r="E59" s="279"/>
      <c r="F59" s="268"/>
      <c r="G59" s="269"/>
      <c r="H59" s="271"/>
    </row>
    <row r="60" spans="1:8" ht="33">
      <c r="A60" s="349">
        <v>41</v>
      </c>
      <c r="B60" s="268" t="s">
        <v>1692</v>
      </c>
      <c r="C60" s="279"/>
      <c r="D60" s="268" t="s">
        <v>1693</v>
      </c>
      <c r="E60" s="415">
        <v>300</v>
      </c>
      <c r="F60" s="268" t="s">
        <v>1694</v>
      </c>
      <c r="G60" s="269" t="s">
        <v>1695</v>
      </c>
      <c r="H60" s="271"/>
    </row>
    <row r="61" spans="1:8" ht="33">
      <c r="A61" s="349">
        <v>42</v>
      </c>
      <c r="B61" s="333" t="s">
        <v>1696</v>
      </c>
      <c r="C61" s="279" t="s">
        <v>1697</v>
      </c>
      <c r="D61" s="336" t="s">
        <v>333</v>
      </c>
      <c r="E61" s="415"/>
      <c r="F61" s="335" t="s">
        <v>1698</v>
      </c>
      <c r="G61" s="336" t="s">
        <v>1699</v>
      </c>
      <c r="H61" s="362"/>
    </row>
    <row r="62" spans="1:8" ht="33">
      <c r="A62" s="349">
        <v>43</v>
      </c>
      <c r="B62" s="335" t="s">
        <v>66</v>
      </c>
      <c r="C62" s="279" t="s">
        <v>1700</v>
      </c>
      <c r="D62" s="336" t="s">
        <v>1701</v>
      </c>
      <c r="E62" s="415"/>
      <c r="F62" s="336" t="s">
        <v>1580</v>
      </c>
      <c r="G62" s="336" t="s">
        <v>1702</v>
      </c>
      <c r="H62" s="362"/>
    </row>
    <row r="63" spans="1:8" ht="49.5">
      <c r="A63" s="349">
        <v>44</v>
      </c>
      <c r="B63" s="335" t="s">
        <v>269</v>
      </c>
      <c r="C63" s="279" t="s">
        <v>1703</v>
      </c>
      <c r="D63" s="336" t="s">
        <v>1704</v>
      </c>
      <c r="E63" s="415"/>
      <c r="F63" s="335" t="s">
        <v>817</v>
      </c>
      <c r="G63" s="377" t="s">
        <v>1705</v>
      </c>
      <c r="H63" s="362"/>
    </row>
    <row r="64" spans="1:8" ht="33">
      <c r="A64" s="349">
        <v>45</v>
      </c>
      <c r="B64" s="335" t="s">
        <v>269</v>
      </c>
      <c r="C64" s="279" t="s">
        <v>1706</v>
      </c>
      <c r="D64" s="336" t="s">
        <v>1576</v>
      </c>
      <c r="E64" s="415"/>
      <c r="F64" s="337" t="s">
        <v>1707</v>
      </c>
      <c r="G64" s="410" t="s">
        <v>1708</v>
      </c>
      <c r="H64" s="362"/>
    </row>
    <row r="65" spans="1:8" ht="16.5">
      <c r="A65" s="429"/>
      <c r="B65" s="430" t="s">
        <v>1709</v>
      </c>
      <c r="C65" s="431"/>
      <c r="D65" s="432"/>
      <c r="E65" s="433">
        <f>SUM(E60:E60)</f>
        <v>300</v>
      </c>
      <c r="F65" s="432"/>
      <c r="G65" s="434"/>
      <c r="H65" s="271"/>
    </row>
    <row r="66" spans="1:8" ht="17.25" thickBot="1">
      <c r="A66" s="435"/>
      <c r="B66" s="436" t="s">
        <v>644</v>
      </c>
      <c r="C66" s="437"/>
      <c r="D66" s="438"/>
      <c r="E66" s="439">
        <f>SUM(E65+E58+E45+E38+E29+E18+E8)</f>
        <v>5825.23</v>
      </c>
      <c r="F66" s="438"/>
      <c r="G66" s="440"/>
      <c r="H66" s="441"/>
    </row>
    <row r="67" ht="13.5" thickTop="1"/>
  </sheetData>
  <mergeCells count="11">
    <mergeCell ref="A1:G1"/>
    <mergeCell ref="B5:C5"/>
    <mergeCell ref="B9:C9"/>
    <mergeCell ref="B19:C19"/>
    <mergeCell ref="B40:C40"/>
    <mergeCell ref="B46:C46"/>
    <mergeCell ref="B59:C59"/>
    <mergeCell ref="B22:C22"/>
    <mergeCell ref="B23:C23"/>
    <mergeCell ref="B30:C30"/>
    <mergeCell ref="B39:C3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1">
      <selection activeCell="H77" sqref="H77"/>
    </sheetView>
  </sheetViews>
  <sheetFormatPr defaultColWidth="9.33203125" defaultRowHeight="12.75"/>
  <cols>
    <col min="1" max="1" width="9.5" style="0" bestFit="1" customWidth="1"/>
    <col min="2" max="2" width="28.33203125" style="0" customWidth="1"/>
    <col min="3" max="3" width="16" style="0" customWidth="1"/>
    <col min="4" max="4" width="22.16015625" style="0" customWidth="1"/>
    <col min="5" max="5" width="13.33203125" style="0" customWidth="1"/>
    <col min="6" max="6" width="22.33203125" style="0" customWidth="1"/>
    <col min="7" max="7" width="23.16015625" style="0" customWidth="1"/>
    <col min="8" max="8" width="26.16015625" style="0" customWidth="1"/>
  </cols>
  <sheetData>
    <row r="1" spans="1:8" ht="18.75">
      <c r="A1" s="261" t="s">
        <v>119</v>
      </c>
      <c r="B1" s="262"/>
      <c r="C1" s="262"/>
      <c r="D1" s="262"/>
      <c r="E1" s="262"/>
      <c r="F1" s="262"/>
      <c r="G1" s="262"/>
      <c r="H1" s="18"/>
    </row>
    <row r="2" spans="1:8" ht="15.75">
      <c r="A2" s="19"/>
      <c r="B2" s="20"/>
      <c r="C2" s="21"/>
      <c r="D2" s="20"/>
      <c r="E2" s="21"/>
      <c r="F2" s="20"/>
      <c r="G2" s="28"/>
      <c r="H2" s="29"/>
    </row>
    <row r="3" spans="1:8" ht="25.5">
      <c r="A3" s="34" t="s">
        <v>1735</v>
      </c>
      <c r="B3" s="34" t="s">
        <v>821</v>
      </c>
      <c r="C3" s="34" t="s">
        <v>825</v>
      </c>
      <c r="D3" s="34" t="s">
        <v>822</v>
      </c>
      <c r="E3" s="35" t="s">
        <v>823</v>
      </c>
      <c r="F3" s="34" t="s">
        <v>824</v>
      </c>
      <c r="G3" s="34" t="s">
        <v>820</v>
      </c>
      <c r="H3" s="77" t="s">
        <v>1736</v>
      </c>
    </row>
    <row r="4" spans="1:8" ht="25.5">
      <c r="A4" s="34"/>
      <c r="B4" s="34" t="s">
        <v>231</v>
      </c>
      <c r="C4" s="34"/>
      <c r="D4" s="34"/>
      <c r="E4" s="35">
        <f>SUM(E6)</f>
        <v>150</v>
      </c>
      <c r="F4" s="34"/>
      <c r="G4" s="34"/>
      <c r="H4" s="44"/>
    </row>
    <row r="5" spans="1:8" ht="12.75">
      <c r="A5" s="34"/>
      <c r="B5" s="357" t="s">
        <v>232</v>
      </c>
      <c r="C5" s="357"/>
      <c r="D5" s="34"/>
      <c r="E5" s="35"/>
      <c r="F5" s="34"/>
      <c r="G5" s="34"/>
      <c r="H5" s="44"/>
    </row>
    <row r="6" spans="1:8" ht="51" customHeight="1">
      <c r="A6" s="78">
        <v>1</v>
      </c>
      <c r="B6" s="50" t="s">
        <v>849</v>
      </c>
      <c r="C6" s="37" t="s">
        <v>205</v>
      </c>
      <c r="D6" s="37" t="s">
        <v>233</v>
      </c>
      <c r="E6" s="37">
        <v>150</v>
      </c>
      <c r="F6" s="37" t="s">
        <v>234</v>
      </c>
      <c r="G6" s="37" t="s">
        <v>235</v>
      </c>
      <c r="H6" s="40"/>
    </row>
    <row r="7" spans="1:8" ht="18.75" customHeight="1">
      <c r="A7" s="34"/>
      <c r="B7" s="34" t="s">
        <v>236</v>
      </c>
      <c r="C7" s="34"/>
      <c r="D7" s="34"/>
      <c r="E7" s="35">
        <f>SUM(E8:E20)</f>
        <v>350.147</v>
      </c>
      <c r="F7" s="34"/>
      <c r="G7" s="34"/>
      <c r="H7" s="44"/>
    </row>
    <row r="8" spans="1:8" ht="45.75" customHeight="1">
      <c r="A8" s="47">
        <v>2</v>
      </c>
      <c r="B8" s="51" t="s">
        <v>237</v>
      </c>
      <c r="C8" s="34"/>
      <c r="D8" s="51" t="s">
        <v>238</v>
      </c>
      <c r="E8" s="79">
        <v>39.397</v>
      </c>
      <c r="F8" s="37" t="s">
        <v>239</v>
      </c>
      <c r="G8" s="51" t="s">
        <v>240</v>
      </c>
      <c r="H8" s="44"/>
    </row>
    <row r="9" spans="1:8" ht="75" customHeight="1">
      <c r="A9" s="47">
        <v>3</v>
      </c>
      <c r="B9" s="51" t="s">
        <v>241</v>
      </c>
      <c r="C9" s="34"/>
      <c r="D9" s="51" t="s">
        <v>242</v>
      </c>
      <c r="E9" s="37">
        <v>15</v>
      </c>
      <c r="F9" s="37" t="s">
        <v>376</v>
      </c>
      <c r="G9" s="51"/>
      <c r="H9" s="44"/>
    </row>
    <row r="10" spans="1:8" ht="68.25" customHeight="1">
      <c r="A10" s="47">
        <v>4</v>
      </c>
      <c r="B10" s="48" t="s">
        <v>243</v>
      </c>
      <c r="C10" s="47" t="s">
        <v>244</v>
      </c>
      <c r="D10" s="49" t="s">
        <v>245</v>
      </c>
      <c r="E10" s="47">
        <v>16.07</v>
      </c>
      <c r="F10" s="47" t="s">
        <v>246</v>
      </c>
      <c r="G10" s="47" t="s">
        <v>247</v>
      </c>
      <c r="H10" s="44"/>
    </row>
    <row r="11" spans="1:8" ht="25.5">
      <c r="A11" s="47">
        <v>5</v>
      </c>
      <c r="B11" s="53" t="s">
        <v>248</v>
      </c>
      <c r="C11" s="34"/>
      <c r="D11" s="53" t="s">
        <v>249</v>
      </c>
      <c r="E11" s="37">
        <v>158.54</v>
      </c>
      <c r="F11" s="80" t="s">
        <v>250</v>
      </c>
      <c r="G11" s="81" t="s">
        <v>251</v>
      </c>
      <c r="H11" s="44"/>
    </row>
    <row r="12" spans="1:8" ht="38.25">
      <c r="A12" s="47">
        <v>6</v>
      </c>
      <c r="B12" s="53" t="s">
        <v>252</v>
      </c>
      <c r="C12" s="34"/>
      <c r="D12" s="53" t="s">
        <v>253</v>
      </c>
      <c r="E12" s="37">
        <v>25</v>
      </c>
      <c r="F12" s="80" t="s">
        <v>254</v>
      </c>
      <c r="G12" s="81" t="s">
        <v>255</v>
      </c>
      <c r="H12" s="44"/>
    </row>
    <row r="13" spans="1:8" ht="60.75" customHeight="1">
      <c r="A13" s="47">
        <v>7</v>
      </c>
      <c r="B13" s="50" t="s">
        <v>256</v>
      </c>
      <c r="C13" s="42" t="s">
        <v>13</v>
      </c>
      <c r="D13" s="37" t="s">
        <v>257</v>
      </c>
      <c r="E13" s="37">
        <v>20</v>
      </c>
      <c r="F13" s="37" t="s">
        <v>258</v>
      </c>
      <c r="G13" s="37" t="s">
        <v>259</v>
      </c>
      <c r="H13" s="44"/>
    </row>
    <row r="14" spans="1:8" ht="56.25" customHeight="1">
      <c r="A14" s="47">
        <v>8</v>
      </c>
      <c r="B14" s="50" t="s">
        <v>260</v>
      </c>
      <c r="C14" s="37" t="s">
        <v>216</v>
      </c>
      <c r="D14" s="37" t="s">
        <v>261</v>
      </c>
      <c r="E14" s="37">
        <v>13.64</v>
      </c>
      <c r="F14" s="37" t="s">
        <v>262</v>
      </c>
      <c r="G14" s="37" t="s">
        <v>263</v>
      </c>
      <c r="H14" s="40"/>
    </row>
    <row r="15" spans="1:8" ht="38.25">
      <c r="A15" s="47">
        <v>9</v>
      </c>
      <c r="B15" s="40" t="s">
        <v>264</v>
      </c>
      <c r="C15" s="37"/>
      <c r="D15" s="37" t="s">
        <v>265</v>
      </c>
      <c r="E15" s="37"/>
      <c r="F15" s="43" t="s">
        <v>266</v>
      </c>
      <c r="G15" s="40" t="s">
        <v>267</v>
      </c>
      <c r="H15" s="44"/>
    </row>
    <row r="16" spans="1:8" ht="54" customHeight="1">
      <c r="A16" s="47">
        <v>10</v>
      </c>
      <c r="B16" s="50" t="s">
        <v>300</v>
      </c>
      <c r="C16" s="42"/>
      <c r="D16" s="37" t="s">
        <v>301</v>
      </c>
      <c r="E16" s="37"/>
      <c r="F16" s="37" t="s">
        <v>302</v>
      </c>
      <c r="G16" s="37" t="s">
        <v>303</v>
      </c>
      <c r="H16" s="82"/>
    </row>
    <row r="17" spans="1:8" ht="55.5" customHeight="1">
      <c r="A17" s="47">
        <v>11</v>
      </c>
      <c r="B17" s="50" t="s">
        <v>309</v>
      </c>
      <c r="C17" s="42" t="s">
        <v>310</v>
      </c>
      <c r="D17" s="37" t="s">
        <v>301</v>
      </c>
      <c r="E17" s="37">
        <v>2.5</v>
      </c>
      <c r="F17" s="37" t="s">
        <v>311</v>
      </c>
      <c r="G17" s="37" t="s">
        <v>312</v>
      </c>
      <c r="H17" s="44"/>
    </row>
    <row r="18" spans="1:8" ht="45.75" customHeight="1">
      <c r="A18" s="47">
        <v>12</v>
      </c>
      <c r="B18" s="50" t="s">
        <v>551</v>
      </c>
      <c r="C18" s="42" t="s">
        <v>552</v>
      </c>
      <c r="D18" s="37" t="s">
        <v>553</v>
      </c>
      <c r="E18" s="37">
        <v>31</v>
      </c>
      <c r="F18" s="37" t="s">
        <v>554</v>
      </c>
      <c r="G18" s="37" t="s">
        <v>555</v>
      </c>
      <c r="H18" s="44"/>
    </row>
    <row r="19" spans="1:8" ht="46.5" customHeight="1">
      <c r="A19" s="47">
        <v>13</v>
      </c>
      <c r="B19" s="50" t="s">
        <v>602</v>
      </c>
      <c r="C19" s="42"/>
      <c r="D19" s="37" t="s">
        <v>603</v>
      </c>
      <c r="E19" s="37">
        <v>20</v>
      </c>
      <c r="F19" s="37" t="s">
        <v>604</v>
      </c>
      <c r="G19" s="37" t="s">
        <v>605</v>
      </c>
      <c r="H19" s="44"/>
    </row>
    <row r="20" spans="1:8" ht="25.5">
      <c r="A20" s="47">
        <v>14</v>
      </c>
      <c r="B20" s="50" t="s">
        <v>538</v>
      </c>
      <c r="C20" s="42" t="s">
        <v>539</v>
      </c>
      <c r="D20" s="37" t="s">
        <v>4</v>
      </c>
      <c r="E20" s="37">
        <v>9</v>
      </c>
      <c r="F20" s="37" t="s">
        <v>540</v>
      </c>
      <c r="G20" s="37" t="s">
        <v>541</v>
      </c>
      <c r="H20" s="124"/>
    </row>
    <row r="21" spans="1:8" ht="25.5">
      <c r="A21" s="47">
        <v>15</v>
      </c>
      <c r="B21" s="57" t="s">
        <v>530</v>
      </c>
      <c r="C21" s="182" t="s">
        <v>531</v>
      </c>
      <c r="D21" s="175" t="s">
        <v>4</v>
      </c>
      <c r="E21" s="175">
        <v>20</v>
      </c>
      <c r="F21" s="175" t="s">
        <v>532</v>
      </c>
      <c r="G21" s="175" t="s">
        <v>533</v>
      </c>
      <c r="H21" s="45"/>
    </row>
    <row r="22" spans="1:8" ht="25.5">
      <c r="A22" s="47">
        <v>16</v>
      </c>
      <c r="B22" s="57" t="s">
        <v>542</v>
      </c>
      <c r="C22" s="177" t="s">
        <v>543</v>
      </c>
      <c r="D22" s="175" t="s">
        <v>4</v>
      </c>
      <c r="E22" s="175">
        <v>10</v>
      </c>
      <c r="F22" s="175" t="s">
        <v>544</v>
      </c>
      <c r="G22" s="175" t="s">
        <v>545</v>
      </c>
      <c r="H22" s="124"/>
    </row>
    <row r="23" spans="1:8" ht="12.75">
      <c r="A23" s="47"/>
      <c r="B23" s="358" t="s">
        <v>268</v>
      </c>
      <c r="C23" s="358"/>
      <c r="D23" s="37"/>
      <c r="E23" s="37">
        <f>SUM(E24:E27)</f>
        <v>0</v>
      </c>
      <c r="F23" s="37"/>
      <c r="G23" s="37"/>
      <c r="H23" s="44"/>
    </row>
    <row r="24" spans="1:8" ht="62.25" customHeight="1">
      <c r="A24" s="47">
        <v>17</v>
      </c>
      <c r="B24" s="51" t="s">
        <v>269</v>
      </c>
      <c r="C24" s="37" t="s">
        <v>270</v>
      </c>
      <c r="D24" s="51" t="s">
        <v>271</v>
      </c>
      <c r="E24" s="37"/>
      <c r="F24" s="51" t="s">
        <v>272</v>
      </c>
      <c r="G24" s="50" t="s">
        <v>273</v>
      </c>
      <c r="H24" s="44"/>
    </row>
    <row r="25" spans="1:8" ht="36" customHeight="1">
      <c r="A25" s="47">
        <v>18</v>
      </c>
      <c r="B25" s="51" t="s">
        <v>269</v>
      </c>
      <c r="C25" s="37" t="s">
        <v>274</v>
      </c>
      <c r="D25" s="51" t="s">
        <v>271</v>
      </c>
      <c r="E25" s="37"/>
      <c r="F25" s="51" t="s">
        <v>275</v>
      </c>
      <c r="G25" s="50" t="s">
        <v>276</v>
      </c>
      <c r="H25" s="44"/>
    </row>
    <row r="26" spans="1:8" ht="47.25" customHeight="1">
      <c r="A26" s="47">
        <v>19</v>
      </c>
      <c r="B26" s="51" t="s">
        <v>269</v>
      </c>
      <c r="C26" s="37" t="s">
        <v>277</v>
      </c>
      <c r="D26" s="51" t="s">
        <v>278</v>
      </c>
      <c r="E26" s="37"/>
      <c r="F26" s="51" t="s">
        <v>279</v>
      </c>
      <c r="G26" s="50" t="s">
        <v>280</v>
      </c>
      <c r="H26" s="44"/>
    </row>
    <row r="27" spans="1:8" ht="57" customHeight="1">
      <c r="A27" s="47">
        <v>20</v>
      </c>
      <c r="B27" s="51" t="s">
        <v>269</v>
      </c>
      <c r="C27" s="37" t="s">
        <v>281</v>
      </c>
      <c r="D27" s="51" t="s">
        <v>282</v>
      </c>
      <c r="E27" s="37"/>
      <c r="F27" s="51" t="s">
        <v>283</v>
      </c>
      <c r="G27" s="50" t="s">
        <v>284</v>
      </c>
      <c r="H27" s="44"/>
    </row>
    <row r="28" spans="1:8" ht="12.75">
      <c r="A28" s="34"/>
      <c r="B28" s="357" t="s">
        <v>285</v>
      </c>
      <c r="C28" s="357"/>
      <c r="D28" s="34"/>
      <c r="E28" s="35"/>
      <c r="F28" s="34"/>
      <c r="G28" s="34"/>
      <c r="H28" s="44"/>
    </row>
    <row r="29" spans="1:8" ht="12.75">
      <c r="A29" s="34"/>
      <c r="B29" s="357" t="s">
        <v>236</v>
      </c>
      <c r="C29" s="357"/>
      <c r="D29" s="34"/>
      <c r="E29" s="35">
        <f>SUM(E30:E35)</f>
        <v>955.64</v>
      </c>
      <c r="F29" s="34"/>
      <c r="G29" s="34"/>
      <c r="H29" s="44"/>
    </row>
    <row r="30" spans="1:8" ht="86.25" customHeight="1">
      <c r="A30" s="47">
        <v>21</v>
      </c>
      <c r="B30" s="40" t="s">
        <v>286</v>
      </c>
      <c r="C30" s="47"/>
      <c r="D30" s="47" t="s">
        <v>287</v>
      </c>
      <c r="E30" s="49">
        <v>64</v>
      </c>
      <c r="F30" s="40" t="s">
        <v>288</v>
      </c>
      <c r="G30" s="43" t="s">
        <v>289</v>
      </c>
      <c r="H30" s="124"/>
    </row>
    <row r="31" spans="1:8" ht="84" customHeight="1">
      <c r="A31" s="47">
        <v>22</v>
      </c>
      <c r="B31" s="50" t="s">
        <v>290</v>
      </c>
      <c r="C31" s="37" t="s">
        <v>291</v>
      </c>
      <c r="D31" s="37" t="s">
        <v>292</v>
      </c>
      <c r="E31" s="37">
        <v>268.64</v>
      </c>
      <c r="F31" s="37" t="s">
        <v>293</v>
      </c>
      <c r="G31" s="37" t="s">
        <v>294</v>
      </c>
      <c r="H31" s="45"/>
    </row>
    <row r="32" spans="1:8" ht="86.25" customHeight="1">
      <c r="A32" s="47">
        <v>23</v>
      </c>
      <c r="B32" s="40" t="s">
        <v>295</v>
      </c>
      <c r="C32" s="37" t="s">
        <v>296</v>
      </c>
      <c r="D32" s="37" t="s">
        <v>297</v>
      </c>
      <c r="E32" s="37">
        <v>265</v>
      </c>
      <c r="F32" s="43" t="s">
        <v>298</v>
      </c>
      <c r="G32" s="40" t="s">
        <v>299</v>
      </c>
      <c r="H32" s="45"/>
    </row>
    <row r="33" spans="1:8" ht="25.5">
      <c r="A33" s="47">
        <v>24</v>
      </c>
      <c r="B33" s="50" t="s">
        <v>304</v>
      </c>
      <c r="C33" s="42" t="s">
        <v>305</v>
      </c>
      <c r="D33" s="37" t="s">
        <v>306</v>
      </c>
      <c r="E33" s="37"/>
      <c r="F33" s="37" t="s">
        <v>307</v>
      </c>
      <c r="G33" s="37" t="s">
        <v>308</v>
      </c>
      <c r="H33" s="44"/>
    </row>
    <row r="34" spans="1:8" ht="60" customHeight="1">
      <c r="A34" s="47">
        <v>25</v>
      </c>
      <c r="B34" s="50" t="s">
        <v>313</v>
      </c>
      <c r="C34" s="42" t="s">
        <v>314</v>
      </c>
      <c r="D34" s="37" t="s">
        <v>315</v>
      </c>
      <c r="E34" s="37">
        <v>8</v>
      </c>
      <c r="F34" s="37" t="s">
        <v>316</v>
      </c>
      <c r="G34" s="37" t="s">
        <v>317</v>
      </c>
      <c r="H34" s="45"/>
    </row>
    <row r="35" spans="1:8" ht="116.25" customHeight="1">
      <c r="A35" s="47">
        <v>26</v>
      </c>
      <c r="B35" s="50" t="s">
        <v>388</v>
      </c>
      <c r="C35" s="37" t="s">
        <v>389</v>
      </c>
      <c r="D35" s="37" t="s">
        <v>1765</v>
      </c>
      <c r="E35" s="37">
        <v>350</v>
      </c>
      <c r="F35" s="37" t="s">
        <v>390</v>
      </c>
      <c r="G35" s="37" t="s">
        <v>391</v>
      </c>
      <c r="H35" s="44"/>
    </row>
    <row r="36" spans="1:8" ht="12.75">
      <c r="A36" s="34"/>
      <c r="B36" s="358" t="s">
        <v>318</v>
      </c>
      <c r="C36" s="358"/>
      <c r="D36" s="34"/>
      <c r="E36" s="35"/>
      <c r="F36" s="34"/>
      <c r="G36" s="34"/>
      <c r="H36" s="44"/>
    </row>
    <row r="37" spans="1:8" ht="25.5">
      <c r="A37" s="47">
        <v>27</v>
      </c>
      <c r="B37" s="51" t="s">
        <v>66</v>
      </c>
      <c r="C37" s="37" t="s">
        <v>319</v>
      </c>
      <c r="D37" s="47" t="s">
        <v>320</v>
      </c>
      <c r="E37" s="35"/>
      <c r="F37" s="51" t="s">
        <v>321</v>
      </c>
      <c r="G37" s="50" t="s">
        <v>322</v>
      </c>
      <c r="H37" s="44"/>
    </row>
    <row r="38" spans="1:8" ht="38.25">
      <c r="A38" s="47">
        <v>28</v>
      </c>
      <c r="B38" s="51" t="s">
        <v>323</v>
      </c>
      <c r="C38" s="37" t="s">
        <v>324</v>
      </c>
      <c r="D38" s="47" t="s">
        <v>325</v>
      </c>
      <c r="E38" s="35"/>
      <c r="F38" s="50" t="s">
        <v>326</v>
      </c>
      <c r="G38" s="57" t="s">
        <v>327</v>
      </c>
      <c r="H38" s="44"/>
    </row>
    <row r="39" spans="1:8" ht="25.5">
      <c r="A39" s="47">
        <v>29</v>
      </c>
      <c r="B39" s="54" t="s">
        <v>269</v>
      </c>
      <c r="C39" s="83" t="s">
        <v>328</v>
      </c>
      <c r="D39" s="84" t="s">
        <v>329</v>
      </c>
      <c r="E39" s="35"/>
      <c r="F39" s="54" t="s">
        <v>330</v>
      </c>
      <c r="G39" s="50" t="s">
        <v>331</v>
      </c>
      <c r="H39" s="55"/>
    </row>
    <row r="40" spans="1:8" ht="25.5">
      <c r="A40" s="47">
        <v>30</v>
      </c>
      <c r="B40" s="51" t="s">
        <v>269</v>
      </c>
      <c r="C40" s="42" t="s">
        <v>332</v>
      </c>
      <c r="D40" s="37" t="s">
        <v>333</v>
      </c>
      <c r="E40" s="35"/>
      <c r="F40" s="50" t="s">
        <v>334</v>
      </c>
      <c r="G40" s="50" t="s">
        <v>335</v>
      </c>
      <c r="H40" s="50"/>
    </row>
    <row r="41" spans="1:8" ht="25.5">
      <c r="A41" s="47">
        <v>31</v>
      </c>
      <c r="B41" s="51" t="s">
        <v>269</v>
      </c>
      <c r="C41" s="42" t="s">
        <v>336</v>
      </c>
      <c r="D41" s="37" t="s">
        <v>337</v>
      </c>
      <c r="E41" s="35"/>
      <c r="F41" s="50" t="s">
        <v>338</v>
      </c>
      <c r="G41" s="57" t="s">
        <v>339</v>
      </c>
      <c r="H41" s="50"/>
    </row>
    <row r="42" spans="1:8" ht="56.25" customHeight="1">
      <c r="A42" s="47">
        <v>32</v>
      </c>
      <c r="B42" s="51" t="s">
        <v>269</v>
      </c>
      <c r="C42" s="42" t="s">
        <v>340</v>
      </c>
      <c r="D42" s="37" t="s">
        <v>282</v>
      </c>
      <c r="E42" s="35"/>
      <c r="F42" s="51" t="s">
        <v>341</v>
      </c>
      <c r="G42" s="50" t="s">
        <v>342</v>
      </c>
      <c r="H42" s="50"/>
    </row>
    <row r="43" spans="1:8" ht="56.25" customHeight="1">
      <c r="A43" s="47">
        <v>33</v>
      </c>
      <c r="B43" s="51" t="s">
        <v>269</v>
      </c>
      <c r="C43" s="42" t="s">
        <v>343</v>
      </c>
      <c r="D43" s="37" t="s">
        <v>344</v>
      </c>
      <c r="E43" s="35"/>
      <c r="F43" s="51" t="s">
        <v>345</v>
      </c>
      <c r="G43" s="50" t="s">
        <v>346</v>
      </c>
      <c r="H43" s="50"/>
    </row>
    <row r="44" spans="1:8" ht="12.75">
      <c r="A44" s="34"/>
      <c r="B44" s="260" t="s">
        <v>347</v>
      </c>
      <c r="C44" s="260"/>
      <c r="D44" s="34"/>
      <c r="E44" s="35"/>
      <c r="F44" s="34"/>
      <c r="G44" s="34"/>
      <c r="H44" s="44"/>
    </row>
    <row r="45" spans="1:8" ht="12.75">
      <c r="A45" s="34"/>
      <c r="B45" s="357" t="s">
        <v>348</v>
      </c>
      <c r="C45" s="357"/>
      <c r="D45" s="34"/>
      <c r="E45" s="35">
        <f>SUM(E46:E50)</f>
        <v>3197.87</v>
      </c>
      <c r="F45" s="34"/>
      <c r="G45" s="34"/>
      <c r="H45" s="44"/>
    </row>
    <row r="46" spans="1:8" ht="38.25">
      <c r="A46" s="176">
        <v>34</v>
      </c>
      <c r="B46" s="57" t="s">
        <v>349</v>
      </c>
      <c r="C46" s="175" t="s">
        <v>350</v>
      </c>
      <c r="D46" s="175" t="s">
        <v>351</v>
      </c>
      <c r="E46" s="177">
        <v>1460</v>
      </c>
      <c r="F46" s="175" t="s">
        <v>352</v>
      </c>
      <c r="G46" s="175" t="s">
        <v>353</v>
      </c>
      <c r="H46" s="45"/>
    </row>
    <row r="47" spans="1:8" ht="38.25">
      <c r="A47" s="178">
        <v>35</v>
      </c>
      <c r="B47" s="57" t="s">
        <v>354</v>
      </c>
      <c r="C47" s="175" t="s">
        <v>355</v>
      </c>
      <c r="D47" s="179" t="s">
        <v>238</v>
      </c>
      <c r="E47" s="175">
        <v>300</v>
      </c>
      <c r="F47" s="175" t="s">
        <v>356</v>
      </c>
      <c r="G47" s="175" t="s">
        <v>358</v>
      </c>
      <c r="H47" s="45"/>
    </row>
    <row r="48" spans="1:8" ht="38.25">
      <c r="A48" s="176">
        <v>36</v>
      </c>
      <c r="B48" s="57" t="s">
        <v>359</v>
      </c>
      <c r="C48" s="175" t="s">
        <v>360</v>
      </c>
      <c r="D48" s="175" t="s">
        <v>351</v>
      </c>
      <c r="E48" s="177">
        <v>1200</v>
      </c>
      <c r="F48" s="175" t="s">
        <v>361</v>
      </c>
      <c r="G48" s="175" t="s">
        <v>362</v>
      </c>
      <c r="H48" s="45"/>
    </row>
    <row r="49" spans="1:8" ht="25.5">
      <c r="A49" s="178">
        <v>37</v>
      </c>
      <c r="B49" s="57" t="s">
        <v>363</v>
      </c>
      <c r="C49" s="175"/>
      <c r="D49" s="175" t="s">
        <v>364</v>
      </c>
      <c r="E49" s="175">
        <v>237.87</v>
      </c>
      <c r="F49" s="175" t="s">
        <v>365</v>
      </c>
      <c r="G49" s="175" t="s">
        <v>366</v>
      </c>
      <c r="H49" s="45"/>
    </row>
    <row r="50" spans="1:8" ht="25.5">
      <c r="A50" s="176">
        <v>38</v>
      </c>
      <c r="B50" s="57" t="s">
        <v>349</v>
      </c>
      <c r="C50" s="175" t="s">
        <v>367</v>
      </c>
      <c r="D50" s="175" t="s">
        <v>351</v>
      </c>
      <c r="E50" s="175"/>
      <c r="F50" s="175" t="s">
        <v>368</v>
      </c>
      <c r="G50" s="175" t="s">
        <v>369</v>
      </c>
      <c r="H50" s="45"/>
    </row>
    <row r="51" spans="1:8" ht="12.75">
      <c r="A51" s="180"/>
      <c r="B51" s="388" t="s">
        <v>387</v>
      </c>
      <c r="C51" s="388"/>
      <c r="D51" s="180"/>
      <c r="E51" s="181">
        <f>SUM(E52:E61)</f>
        <v>1007.5</v>
      </c>
      <c r="F51" s="180"/>
      <c r="G51" s="180"/>
      <c r="H51" s="45"/>
    </row>
    <row r="52" spans="1:8" ht="38.25">
      <c r="A52" s="178">
        <v>39</v>
      </c>
      <c r="B52" s="57" t="s">
        <v>392</v>
      </c>
      <c r="C52" s="177" t="s">
        <v>393</v>
      </c>
      <c r="D52" s="175" t="s">
        <v>4</v>
      </c>
      <c r="E52" s="175">
        <v>300</v>
      </c>
      <c r="F52" s="175" t="s">
        <v>394</v>
      </c>
      <c r="G52" s="175" t="s">
        <v>529</v>
      </c>
      <c r="H52" s="45"/>
    </row>
    <row r="53" spans="1:8" ht="51">
      <c r="A53" s="178">
        <v>40</v>
      </c>
      <c r="B53" s="57" t="s">
        <v>534</v>
      </c>
      <c r="C53" s="177" t="s">
        <v>535</v>
      </c>
      <c r="D53" s="175" t="s">
        <v>4</v>
      </c>
      <c r="E53" s="175">
        <v>15</v>
      </c>
      <c r="F53" s="175" t="s">
        <v>536</v>
      </c>
      <c r="G53" s="175" t="s">
        <v>537</v>
      </c>
      <c r="H53" s="45"/>
    </row>
    <row r="54" spans="1:8" ht="134.25" customHeight="1">
      <c r="A54" s="178">
        <v>41</v>
      </c>
      <c r="B54" s="57" t="s">
        <v>546</v>
      </c>
      <c r="C54" s="177" t="s">
        <v>547</v>
      </c>
      <c r="D54" s="175" t="s">
        <v>548</v>
      </c>
      <c r="E54" s="175">
        <v>14</v>
      </c>
      <c r="F54" s="175" t="s">
        <v>549</v>
      </c>
      <c r="G54" s="175" t="s">
        <v>550</v>
      </c>
      <c r="H54" s="45"/>
    </row>
    <row r="55" spans="1:8" ht="38.25">
      <c r="A55" s="178">
        <v>42</v>
      </c>
      <c r="B55" s="57" t="s">
        <v>560</v>
      </c>
      <c r="C55" s="177" t="s">
        <v>561</v>
      </c>
      <c r="D55" s="175"/>
      <c r="E55" s="175">
        <v>14</v>
      </c>
      <c r="F55" s="175" t="s">
        <v>562</v>
      </c>
      <c r="G55" s="175" t="s">
        <v>563</v>
      </c>
      <c r="H55" s="45"/>
    </row>
    <row r="56" spans="1:8" ht="63.75">
      <c r="A56" s="178">
        <v>43</v>
      </c>
      <c r="B56" s="57" t="s">
        <v>578</v>
      </c>
      <c r="C56" s="177" t="s">
        <v>579</v>
      </c>
      <c r="D56" s="175" t="s">
        <v>580</v>
      </c>
      <c r="E56" s="175">
        <v>82</v>
      </c>
      <c r="F56" s="175" t="s">
        <v>581</v>
      </c>
      <c r="G56" s="175" t="s">
        <v>582</v>
      </c>
      <c r="H56" s="45"/>
    </row>
    <row r="57" spans="1:8" ht="72" customHeight="1">
      <c r="A57" s="178">
        <v>44</v>
      </c>
      <c r="B57" s="57" t="s">
        <v>583</v>
      </c>
      <c r="C57" s="177" t="s">
        <v>584</v>
      </c>
      <c r="D57" s="175" t="s">
        <v>238</v>
      </c>
      <c r="E57" s="175">
        <v>177.5</v>
      </c>
      <c r="F57" s="175" t="s">
        <v>585</v>
      </c>
      <c r="G57" s="175" t="s">
        <v>586</v>
      </c>
      <c r="H57" s="183"/>
    </row>
    <row r="58" spans="1:8" ht="163.5" customHeight="1">
      <c r="A58" s="178">
        <v>45</v>
      </c>
      <c r="B58" s="57" t="s">
        <v>587</v>
      </c>
      <c r="C58" s="177"/>
      <c r="D58" s="175" t="s">
        <v>588</v>
      </c>
      <c r="E58" s="175">
        <v>50</v>
      </c>
      <c r="F58" s="175" t="s">
        <v>589</v>
      </c>
      <c r="G58" s="175" t="s">
        <v>590</v>
      </c>
      <c r="H58" s="125"/>
    </row>
    <row r="59" spans="1:8" ht="51">
      <c r="A59" s="178">
        <v>46</v>
      </c>
      <c r="B59" s="57" t="s">
        <v>599</v>
      </c>
      <c r="C59" s="177" t="s">
        <v>305</v>
      </c>
      <c r="D59" s="175" t="s">
        <v>1765</v>
      </c>
      <c r="E59" s="175">
        <v>190</v>
      </c>
      <c r="F59" s="175" t="s">
        <v>600</v>
      </c>
      <c r="G59" s="175" t="s">
        <v>601</v>
      </c>
      <c r="H59" s="52"/>
    </row>
    <row r="60" spans="1:8" ht="66" customHeight="1">
      <c r="A60" s="178">
        <v>47</v>
      </c>
      <c r="B60" s="57" t="s">
        <v>614</v>
      </c>
      <c r="C60" s="177"/>
      <c r="D60" s="175"/>
      <c r="E60" s="175">
        <v>150</v>
      </c>
      <c r="F60" s="175" t="s">
        <v>878</v>
      </c>
      <c r="G60" s="175" t="s">
        <v>615</v>
      </c>
      <c r="H60" s="184"/>
    </row>
    <row r="61" spans="1:8" ht="66" customHeight="1">
      <c r="A61" s="178">
        <v>48</v>
      </c>
      <c r="B61" s="57" t="s">
        <v>616</v>
      </c>
      <c r="C61" s="177"/>
      <c r="D61" s="175" t="s">
        <v>617</v>
      </c>
      <c r="E61" s="175">
        <v>15</v>
      </c>
      <c r="F61" s="175" t="s">
        <v>618</v>
      </c>
      <c r="G61" s="175" t="s">
        <v>619</v>
      </c>
      <c r="H61" s="52"/>
    </row>
    <row r="62" spans="1:8" ht="12.75">
      <c r="A62" s="178"/>
      <c r="B62" s="356" t="s">
        <v>268</v>
      </c>
      <c r="C62" s="356"/>
      <c r="D62" s="175"/>
      <c r="E62" s="175"/>
      <c r="F62" s="175"/>
      <c r="G62" s="175"/>
      <c r="H62" s="45"/>
    </row>
    <row r="63" spans="1:8" ht="25.5">
      <c r="A63" s="178">
        <v>49</v>
      </c>
      <c r="B63" s="56" t="s">
        <v>66</v>
      </c>
      <c r="C63" s="177" t="s">
        <v>620</v>
      </c>
      <c r="D63" s="56" t="s">
        <v>621</v>
      </c>
      <c r="E63" s="175"/>
      <c r="F63" s="56" t="s">
        <v>622</v>
      </c>
      <c r="G63" s="57" t="s">
        <v>623</v>
      </c>
      <c r="H63" s="57"/>
    </row>
    <row r="64" spans="1:8" ht="25.5">
      <c r="A64" s="178">
        <v>50</v>
      </c>
      <c r="B64" s="56" t="s">
        <v>66</v>
      </c>
      <c r="C64" s="177" t="s">
        <v>624</v>
      </c>
      <c r="D64" s="56" t="s">
        <v>625</v>
      </c>
      <c r="E64" s="175"/>
      <c r="F64" s="56" t="s">
        <v>626</v>
      </c>
      <c r="G64" s="57" t="s">
        <v>627</v>
      </c>
      <c r="H64" s="57"/>
    </row>
    <row r="65" spans="1:8" ht="25.5">
      <c r="A65" s="178">
        <v>51</v>
      </c>
      <c r="B65" s="56" t="s">
        <v>66</v>
      </c>
      <c r="C65" s="177" t="s">
        <v>628</v>
      </c>
      <c r="D65" s="56" t="s">
        <v>625</v>
      </c>
      <c r="E65" s="175"/>
      <c r="F65" s="56" t="s">
        <v>629</v>
      </c>
      <c r="G65" s="57" t="s">
        <v>630</v>
      </c>
      <c r="H65" s="57"/>
    </row>
    <row r="66" spans="1:8" ht="25.5">
      <c r="A66" s="178">
        <v>52</v>
      </c>
      <c r="B66" s="56" t="s">
        <v>66</v>
      </c>
      <c r="C66" s="177" t="s">
        <v>631</v>
      </c>
      <c r="D66" s="56" t="s">
        <v>632</v>
      </c>
      <c r="E66" s="175"/>
      <c r="F66" s="56" t="s">
        <v>633</v>
      </c>
      <c r="G66" s="57" t="s">
        <v>634</v>
      </c>
      <c r="H66" s="57"/>
    </row>
    <row r="67" spans="1:8" ht="25.5">
      <c r="A67" s="178">
        <v>53</v>
      </c>
      <c r="B67" s="56" t="s">
        <v>635</v>
      </c>
      <c r="C67" s="177" t="s">
        <v>636</v>
      </c>
      <c r="D67" s="56" t="s">
        <v>637</v>
      </c>
      <c r="E67" s="175"/>
      <c r="F67" s="56" t="s">
        <v>638</v>
      </c>
      <c r="G67" s="57" t="s">
        <v>639</v>
      </c>
      <c r="H67" s="57"/>
    </row>
    <row r="68" spans="1:8" ht="38.25">
      <c r="A68" s="178">
        <v>54</v>
      </c>
      <c r="B68" s="186" t="s">
        <v>269</v>
      </c>
      <c r="C68" s="177" t="s">
        <v>640</v>
      </c>
      <c r="D68" s="57" t="s">
        <v>641</v>
      </c>
      <c r="E68" s="175"/>
      <c r="F68" s="56" t="s">
        <v>642</v>
      </c>
      <c r="G68" s="57" t="s">
        <v>643</v>
      </c>
      <c r="H68" s="57"/>
    </row>
    <row r="69" spans="1:8" ht="12.75">
      <c r="A69" s="178"/>
      <c r="B69" s="187" t="s">
        <v>1722</v>
      </c>
      <c r="C69" s="177"/>
      <c r="D69" s="57"/>
      <c r="E69" s="185">
        <f>SUM(E70:E77)</f>
        <v>1169.3</v>
      </c>
      <c r="F69" s="56"/>
      <c r="G69" s="57"/>
      <c r="H69" s="57"/>
    </row>
    <row r="70" spans="1:8" s="122" customFormat="1" ht="38.25">
      <c r="A70" s="175">
        <v>55</v>
      </c>
      <c r="B70" s="57" t="s">
        <v>556</v>
      </c>
      <c r="C70" s="175"/>
      <c r="D70" s="175" t="s">
        <v>557</v>
      </c>
      <c r="E70" s="175">
        <v>400</v>
      </c>
      <c r="F70" s="175" t="s">
        <v>558</v>
      </c>
      <c r="G70" s="175" t="s">
        <v>559</v>
      </c>
      <c r="H70" s="45"/>
    </row>
    <row r="71" spans="1:8" ht="38.25">
      <c r="A71" s="175">
        <v>56</v>
      </c>
      <c r="B71" s="57" t="s">
        <v>564</v>
      </c>
      <c r="C71" s="177" t="s">
        <v>565</v>
      </c>
      <c r="D71" s="175" t="s">
        <v>566</v>
      </c>
      <c r="E71" s="175">
        <v>30</v>
      </c>
      <c r="F71" s="175" t="s">
        <v>567</v>
      </c>
      <c r="G71" s="175" t="s">
        <v>568</v>
      </c>
      <c r="H71" s="188"/>
    </row>
    <row r="72" spans="1:8" ht="25.5">
      <c r="A72" s="175">
        <v>57</v>
      </c>
      <c r="B72" s="57" t="s">
        <v>569</v>
      </c>
      <c r="C72" s="177"/>
      <c r="D72" s="175" t="s">
        <v>570</v>
      </c>
      <c r="E72" s="175">
        <v>200</v>
      </c>
      <c r="F72" s="175" t="s">
        <v>571</v>
      </c>
      <c r="G72" s="175" t="s">
        <v>572</v>
      </c>
      <c r="H72" s="184"/>
    </row>
    <row r="73" spans="1:8" ht="25.5">
      <c r="A73" s="175">
        <v>58</v>
      </c>
      <c r="B73" s="57" t="s">
        <v>573</v>
      </c>
      <c r="C73" s="177" t="s">
        <v>574</v>
      </c>
      <c r="D73" s="175" t="s">
        <v>575</v>
      </c>
      <c r="E73" s="175"/>
      <c r="F73" s="175" t="s">
        <v>576</v>
      </c>
      <c r="G73" s="175" t="s">
        <v>577</v>
      </c>
      <c r="H73" s="184"/>
    </row>
    <row r="74" spans="1:8" ht="38.25">
      <c r="A74" s="175">
        <v>59</v>
      </c>
      <c r="B74" s="57" t="s">
        <v>591</v>
      </c>
      <c r="C74" s="177"/>
      <c r="D74" s="175" t="s">
        <v>592</v>
      </c>
      <c r="E74" s="175">
        <v>51.3</v>
      </c>
      <c r="F74" s="175" t="s">
        <v>593</v>
      </c>
      <c r="G74" s="175" t="s">
        <v>594</v>
      </c>
      <c r="H74" s="202"/>
    </row>
    <row r="75" spans="1:8" ht="25.5">
      <c r="A75" s="175">
        <v>60</v>
      </c>
      <c r="B75" s="57" t="s">
        <v>595</v>
      </c>
      <c r="C75" s="177" t="s">
        <v>216</v>
      </c>
      <c r="D75" s="175" t="s">
        <v>238</v>
      </c>
      <c r="E75" s="175">
        <v>85</v>
      </c>
      <c r="F75" s="175" t="s">
        <v>597</v>
      </c>
      <c r="G75" s="175" t="s">
        <v>598</v>
      </c>
      <c r="H75" s="45"/>
    </row>
    <row r="76" spans="1:8" ht="38.25">
      <c r="A76" s="175">
        <v>61</v>
      </c>
      <c r="B76" s="57" t="s">
        <v>606</v>
      </c>
      <c r="C76" s="177"/>
      <c r="D76" s="175"/>
      <c r="E76" s="175">
        <v>203</v>
      </c>
      <c r="F76" s="175" t="s">
        <v>607</v>
      </c>
      <c r="G76" s="175" t="s">
        <v>608</v>
      </c>
      <c r="H76" s="124"/>
    </row>
    <row r="77" spans="1:8" ht="63.75">
      <c r="A77" s="175">
        <v>62</v>
      </c>
      <c r="B77" s="57" t="s">
        <v>609</v>
      </c>
      <c r="C77" s="177" t="s">
        <v>610</v>
      </c>
      <c r="D77" s="175" t="s">
        <v>611</v>
      </c>
      <c r="E77" s="175">
        <v>200</v>
      </c>
      <c r="F77" s="175" t="s">
        <v>612</v>
      </c>
      <c r="G77" s="175" t="s">
        <v>613</v>
      </c>
      <c r="H77" s="189"/>
    </row>
    <row r="78" spans="1:8" ht="15.75">
      <c r="A78" s="26"/>
      <c r="B78" s="31"/>
      <c r="C78" s="24"/>
      <c r="D78" s="27"/>
      <c r="E78" s="3"/>
      <c r="F78" s="8"/>
      <c r="G78" s="27"/>
      <c r="H78" s="27"/>
    </row>
    <row r="79" spans="1:8" ht="15.75">
      <c r="A79" s="32"/>
      <c r="B79" s="4" t="s">
        <v>644</v>
      </c>
      <c r="C79" s="33"/>
      <c r="D79" s="33"/>
      <c r="E79" s="25">
        <f>SUM(E69+E51+E45+E29+E7+E4)</f>
        <v>6830.457</v>
      </c>
      <c r="F79" s="33"/>
      <c r="G79" s="33"/>
      <c r="H79" s="7"/>
    </row>
  </sheetData>
  <sheetProtection/>
  <mergeCells count="10">
    <mergeCell ref="A1:G1"/>
    <mergeCell ref="B5:C5"/>
    <mergeCell ref="B23:C23"/>
    <mergeCell ref="B28:C28"/>
    <mergeCell ref="B51:C51"/>
    <mergeCell ref="B62:C62"/>
    <mergeCell ref="B29:C29"/>
    <mergeCell ref="B36:C36"/>
    <mergeCell ref="B44:C44"/>
    <mergeCell ref="B45:C45"/>
  </mergeCells>
  <printOptions/>
  <pageMargins left="0.75" right="0.18" top="0.5" bottom="0.52" header="0.5" footer="0.5"/>
  <pageSetup horizontalDpi="600" verticalDpi="600" orientation="landscape" paperSize="9" scale="9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H72" sqref="H72:H74"/>
    </sheetView>
  </sheetViews>
  <sheetFormatPr defaultColWidth="9.33203125" defaultRowHeight="12.75"/>
  <cols>
    <col min="2" max="2" width="23.83203125" style="0" customWidth="1"/>
    <col min="3" max="3" width="14.66015625" style="0" customWidth="1"/>
    <col min="4" max="4" width="16.66015625" style="0" customWidth="1"/>
    <col min="5" max="5" width="11.66015625" style="0" customWidth="1"/>
    <col min="6" max="6" width="23.66015625" style="0" customWidth="1"/>
    <col min="7" max="7" width="17.66015625" style="0" customWidth="1"/>
    <col min="8" max="8" width="42.66015625" style="0" customWidth="1"/>
  </cols>
  <sheetData>
    <row r="1" spans="1:8" ht="15.75">
      <c r="A1" s="22"/>
      <c r="B1" s="22"/>
      <c r="C1" s="22"/>
      <c r="D1" s="22"/>
      <c r="E1" s="23"/>
      <c r="F1" s="22"/>
      <c r="G1" s="22"/>
      <c r="H1" s="6"/>
    </row>
    <row r="2" spans="1:8" ht="15.75">
      <c r="A2" s="239" t="s">
        <v>120</v>
      </c>
      <c r="B2" s="239"/>
      <c r="C2" s="239"/>
      <c r="D2" s="239"/>
      <c r="E2" s="239"/>
      <c r="F2" s="239"/>
      <c r="G2" s="239"/>
      <c r="H2" s="22"/>
    </row>
    <row r="3" spans="1:8" ht="15.75">
      <c r="A3" s="30"/>
      <c r="B3" s="22"/>
      <c r="C3" s="22"/>
      <c r="D3" s="22"/>
      <c r="E3" s="23"/>
      <c r="F3" s="22"/>
      <c r="G3" s="22"/>
      <c r="H3" s="22"/>
    </row>
    <row r="4" spans="1:8" ht="66.75" customHeight="1">
      <c r="A4" s="140" t="s">
        <v>1735</v>
      </c>
      <c r="B4" s="140" t="s">
        <v>821</v>
      </c>
      <c r="C4" s="140" t="s">
        <v>825</v>
      </c>
      <c r="D4" s="140" t="s">
        <v>822</v>
      </c>
      <c r="E4" s="141" t="s">
        <v>823</v>
      </c>
      <c r="F4" s="140" t="s">
        <v>824</v>
      </c>
      <c r="G4" s="140" t="s">
        <v>820</v>
      </c>
      <c r="H4" s="142" t="s">
        <v>1736</v>
      </c>
    </row>
    <row r="5" spans="1:8" ht="42.75" customHeight="1">
      <c r="A5" s="143"/>
      <c r="B5" s="143" t="s">
        <v>528</v>
      </c>
      <c r="C5" s="143"/>
      <c r="D5" s="143"/>
      <c r="E5" s="144"/>
      <c r="F5" s="143"/>
      <c r="G5" s="143"/>
      <c r="H5" s="145"/>
    </row>
    <row r="6" spans="1:8" ht="21" customHeight="1">
      <c r="A6" s="143"/>
      <c r="B6" s="240" t="s">
        <v>645</v>
      </c>
      <c r="C6" s="240"/>
      <c r="D6" s="143"/>
      <c r="E6" s="144"/>
      <c r="F6" s="143"/>
      <c r="G6" s="143"/>
      <c r="H6" s="145"/>
    </row>
    <row r="7" spans="1:8" ht="25.5" customHeight="1">
      <c r="A7" s="143"/>
      <c r="B7" s="146" t="s">
        <v>646</v>
      </c>
      <c r="C7" s="143"/>
      <c r="D7" s="143"/>
      <c r="E7" s="144">
        <f>SUM(E8)</f>
        <v>200</v>
      </c>
      <c r="F7" s="143"/>
      <c r="G7" s="143"/>
      <c r="H7" s="145"/>
    </row>
    <row r="8" spans="1:8" ht="50.25" customHeight="1">
      <c r="A8" s="147">
        <v>1</v>
      </c>
      <c r="B8" s="104" t="s">
        <v>647</v>
      </c>
      <c r="C8" s="76" t="s">
        <v>648</v>
      </c>
      <c r="D8" s="76" t="s">
        <v>649</v>
      </c>
      <c r="E8" s="137">
        <v>200</v>
      </c>
      <c r="F8" s="104" t="s">
        <v>650</v>
      </c>
      <c r="G8" s="104" t="s">
        <v>651</v>
      </c>
      <c r="H8" s="104"/>
    </row>
    <row r="9" spans="1:8" ht="25.5">
      <c r="A9" s="143"/>
      <c r="B9" s="146" t="s">
        <v>236</v>
      </c>
      <c r="C9" s="143"/>
      <c r="D9" s="143"/>
      <c r="E9" s="144">
        <f>SUM(E10:E20)</f>
        <v>878.3</v>
      </c>
      <c r="F9" s="143"/>
      <c r="G9" s="143"/>
      <c r="H9" s="145"/>
    </row>
    <row r="10" spans="1:8" ht="57" customHeight="1">
      <c r="A10" s="147">
        <v>2</v>
      </c>
      <c r="B10" s="148" t="s">
        <v>652</v>
      </c>
      <c r="C10" s="137" t="s">
        <v>653</v>
      </c>
      <c r="D10" s="76" t="s">
        <v>654</v>
      </c>
      <c r="E10" s="137">
        <v>303</v>
      </c>
      <c r="F10" s="148" t="s">
        <v>655</v>
      </c>
      <c r="G10" s="148" t="s">
        <v>656</v>
      </c>
      <c r="H10" s="76"/>
    </row>
    <row r="11" spans="1:8" ht="38.25">
      <c r="A11" s="147">
        <v>3</v>
      </c>
      <c r="B11" s="148" t="s">
        <v>657</v>
      </c>
      <c r="C11" s="127"/>
      <c r="D11" s="76" t="s">
        <v>1765</v>
      </c>
      <c r="E11" s="149">
        <v>300</v>
      </c>
      <c r="F11" s="148" t="s">
        <v>658</v>
      </c>
      <c r="G11" s="148" t="s">
        <v>659</v>
      </c>
      <c r="H11" s="76"/>
    </row>
    <row r="12" spans="1:8" ht="38.25">
      <c r="A12" s="147">
        <v>4</v>
      </c>
      <c r="B12" s="148" t="s">
        <v>660</v>
      </c>
      <c r="C12" s="127" t="s">
        <v>661</v>
      </c>
      <c r="D12" s="76" t="s">
        <v>662</v>
      </c>
      <c r="E12" s="149">
        <v>50</v>
      </c>
      <c r="F12" s="148" t="s">
        <v>720</v>
      </c>
      <c r="G12" s="103" t="s">
        <v>663</v>
      </c>
      <c r="H12" s="76"/>
    </row>
    <row r="13" spans="1:8" ht="70.5" customHeight="1">
      <c r="A13" s="147">
        <v>5</v>
      </c>
      <c r="B13" s="148" t="s">
        <v>677</v>
      </c>
      <c r="C13" s="137" t="s">
        <v>678</v>
      </c>
      <c r="D13" s="76" t="s">
        <v>679</v>
      </c>
      <c r="E13" s="137">
        <v>14.3</v>
      </c>
      <c r="F13" s="148" t="s">
        <v>680</v>
      </c>
      <c r="G13" s="148" t="s">
        <v>681</v>
      </c>
      <c r="H13" s="109"/>
    </row>
    <row r="14" spans="1:8" ht="51">
      <c r="A14" s="147">
        <v>6</v>
      </c>
      <c r="B14" s="148" t="s">
        <v>789</v>
      </c>
      <c r="C14" s="127"/>
      <c r="D14" s="76" t="s">
        <v>790</v>
      </c>
      <c r="E14" s="149">
        <v>120</v>
      </c>
      <c r="F14" s="148" t="s">
        <v>791</v>
      </c>
      <c r="G14" s="103" t="s">
        <v>792</v>
      </c>
      <c r="H14" s="150"/>
    </row>
    <row r="15" spans="1:8" ht="51">
      <c r="A15" s="147">
        <v>7</v>
      </c>
      <c r="B15" s="148" t="s">
        <v>793</v>
      </c>
      <c r="C15" s="127" t="s">
        <v>794</v>
      </c>
      <c r="D15" s="76" t="s">
        <v>795</v>
      </c>
      <c r="E15" s="149">
        <v>29</v>
      </c>
      <c r="F15" s="148" t="s">
        <v>796</v>
      </c>
      <c r="G15" s="103" t="s">
        <v>797</v>
      </c>
      <c r="H15" s="148"/>
    </row>
    <row r="16" spans="1:8" ht="38.25">
      <c r="A16" s="147">
        <v>8</v>
      </c>
      <c r="B16" s="76" t="s">
        <v>703</v>
      </c>
      <c r="C16" s="137" t="s">
        <v>704</v>
      </c>
      <c r="D16" s="76" t="s">
        <v>705</v>
      </c>
      <c r="E16" s="137">
        <v>15</v>
      </c>
      <c r="F16" s="76" t="s">
        <v>706</v>
      </c>
      <c r="G16" s="76" t="s">
        <v>707</v>
      </c>
      <c r="H16" s="150"/>
    </row>
    <row r="17" spans="1:8" ht="95.25" customHeight="1">
      <c r="A17" s="147">
        <v>9</v>
      </c>
      <c r="B17" s="148" t="s">
        <v>727</v>
      </c>
      <c r="C17" s="137" t="s">
        <v>728</v>
      </c>
      <c r="D17" s="76" t="s">
        <v>729</v>
      </c>
      <c r="E17" s="137">
        <v>10</v>
      </c>
      <c r="F17" s="148" t="s">
        <v>730</v>
      </c>
      <c r="G17" s="148" t="s">
        <v>731</v>
      </c>
      <c r="H17" s="76"/>
    </row>
    <row r="18" spans="1:8" ht="51">
      <c r="A18" s="147">
        <v>10</v>
      </c>
      <c r="B18" s="148" t="s">
        <v>732</v>
      </c>
      <c r="C18" s="137" t="s">
        <v>733</v>
      </c>
      <c r="D18" s="76" t="s">
        <v>729</v>
      </c>
      <c r="E18" s="137">
        <v>20</v>
      </c>
      <c r="F18" s="148" t="s">
        <v>734</v>
      </c>
      <c r="G18" s="148" t="s">
        <v>735</v>
      </c>
      <c r="H18" s="76"/>
    </row>
    <row r="19" spans="1:8" ht="76.5">
      <c r="A19" s="147">
        <v>11</v>
      </c>
      <c r="B19" s="148" t="s">
        <v>736</v>
      </c>
      <c r="C19" s="137" t="s">
        <v>737</v>
      </c>
      <c r="D19" s="76" t="s">
        <v>729</v>
      </c>
      <c r="E19" s="137">
        <v>8</v>
      </c>
      <c r="F19" s="148" t="s">
        <v>738</v>
      </c>
      <c r="G19" s="148" t="s">
        <v>739</v>
      </c>
      <c r="H19" s="76"/>
    </row>
    <row r="20" spans="1:8" ht="51">
      <c r="A20" s="147">
        <v>12</v>
      </c>
      <c r="B20" s="148" t="s">
        <v>744</v>
      </c>
      <c r="C20" s="137" t="s">
        <v>745</v>
      </c>
      <c r="D20" s="76" t="s">
        <v>670</v>
      </c>
      <c r="E20" s="137">
        <v>9</v>
      </c>
      <c r="F20" s="148" t="s">
        <v>746</v>
      </c>
      <c r="G20" s="148" t="s">
        <v>747</v>
      </c>
      <c r="H20" s="76"/>
    </row>
    <row r="21" spans="1:8" ht="25.5">
      <c r="A21" s="147"/>
      <c r="B21" s="111" t="s">
        <v>357</v>
      </c>
      <c r="C21" s="137"/>
      <c r="D21" s="76"/>
      <c r="E21" s="137"/>
      <c r="F21" s="148"/>
      <c r="G21" s="148"/>
      <c r="H21" s="76"/>
    </row>
    <row r="22" spans="1:8" ht="38.25">
      <c r="A22" s="137">
        <v>13</v>
      </c>
      <c r="B22" s="134" t="s">
        <v>396</v>
      </c>
      <c r="C22" s="135" t="s">
        <v>397</v>
      </c>
      <c r="D22" s="76" t="s">
        <v>716</v>
      </c>
      <c r="E22" s="136">
        <v>90</v>
      </c>
      <c r="F22" s="76" t="s">
        <v>394</v>
      </c>
      <c r="G22" s="76"/>
      <c r="H22" s="76"/>
    </row>
    <row r="23" spans="1:8" ht="38.25">
      <c r="A23" s="137">
        <v>14</v>
      </c>
      <c r="B23" s="76" t="s">
        <v>398</v>
      </c>
      <c r="C23" s="135" t="s">
        <v>399</v>
      </c>
      <c r="D23" s="76" t="s">
        <v>716</v>
      </c>
      <c r="E23" s="136">
        <v>20</v>
      </c>
      <c r="F23" s="76" t="s">
        <v>394</v>
      </c>
      <c r="G23" s="76"/>
      <c r="H23" s="76"/>
    </row>
    <row r="24" spans="1:8" ht="38.25">
      <c r="A24" s="137">
        <v>15</v>
      </c>
      <c r="B24" s="76" t="s">
        <v>400</v>
      </c>
      <c r="C24" s="137" t="s">
        <v>213</v>
      </c>
      <c r="D24" s="76" t="s">
        <v>716</v>
      </c>
      <c r="E24" s="76">
        <v>100</v>
      </c>
      <c r="F24" s="76" t="s">
        <v>394</v>
      </c>
      <c r="G24" s="76"/>
      <c r="H24" s="76"/>
    </row>
    <row r="25" spans="1:8" ht="38.25">
      <c r="A25" s="137">
        <v>16</v>
      </c>
      <c r="B25" s="76" t="s">
        <v>401</v>
      </c>
      <c r="C25" s="135" t="s">
        <v>402</v>
      </c>
      <c r="D25" s="76" t="s">
        <v>716</v>
      </c>
      <c r="E25" s="136">
        <v>25</v>
      </c>
      <c r="F25" s="76" t="s">
        <v>403</v>
      </c>
      <c r="G25" s="76"/>
      <c r="H25" s="76"/>
    </row>
    <row r="26" spans="1:8" ht="38.25">
      <c r="A26" s="137">
        <v>17</v>
      </c>
      <c r="B26" s="76" t="s">
        <v>404</v>
      </c>
      <c r="C26" s="137" t="s">
        <v>399</v>
      </c>
      <c r="D26" s="76" t="s">
        <v>716</v>
      </c>
      <c r="E26" s="76">
        <v>12</v>
      </c>
      <c r="F26" s="104" t="s">
        <v>405</v>
      </c>
      <c r="G26" s="76"/>
      <c r="H26" s="76"/>
    </row>
    <row r="27" spans="1:8" ht="38.25">
      <c r="A27" s="137">
        <v>18</v>
      </c>
      <c r="B27" s="76" t="s">
        <v>406</v>
      </c>
      <c r="C27" s="137" t="s">
        <v>407</v>
      </c>
      <c r="D27" s="76" t="s">
        <v>716</v>
      </c>
      <c r="E27" s="76">
        <v>30</v>
      </c>
      <c r="F27" s="76" t="s">
        <v>505</v>
      </c>
      <c r="G27" s="76"/>
      <c r="H27" s="76"/>
    </row>
    <row r="28" spans="1:8" ht="25.5">
      <c r="A28" s="137">
        <v>19</v>
      </c>
      <c r="B28" s="76" t="s">
        <v>509</v>
      </c>
      <c r="C28" s="137" t="s">
        <v>510</v>
      </c>
      <c r="D28" s="76" t="s">
        <v>162</v>
      </c>
      <c r="E28" s="76">
        <v>15</v>
      </c>
      <c r="F28" s="76" t="s">
        <v>511</v>
      </c>
      <c r="G28" s="76"/>
      <c r="H28" s="76"/>
    </row>
    <row r="29" spans="1:8" ht="25.5">
      <c r="A29" s="137">
        <v>20</v>
      </c>
      <c r="B29" s="76" t="s">
        <v>512</v>
      </c>
      <c r="C29" s="137" t="s">
        <v>513</v>
      </c>
      <c r="D29" s="76" t="s">
        <v>162</v>
      </c>
      <c r="E29" s="76">
        <v>80</v>
      </c>
      <c r="F29" s="76" t="s">
        <v>514</v>
      </c>
      <c r="G29" s="76"/>
      <c r="H29" s="76"/>
    </row>
    <row r="30" spans="1:8" ht="25.5">
      <c r="A30" s="137">
        <v>21</v>
      </c>
      <c r="B30" s="76" t="s">
        <v>515</v>
      </c>
      <c r="C30" s="127" t="s">
        <v>172</v>
      </c>
      <c r="D30" s="76" t="s">
        <v>516</v>
      </c>
      <c r="E30" s="76">
        <v>15</v>
      </c>
      <c r="F30" s="76" t="s">
        <v>517</v>
      </c>
      <c r="G30" s="76"/>
      <c r="H30" s="76"/>
    </row>
    <row r="31" spans="1:8" ht="38.25">
      <c r="A31" s="137">
        <v>22</v>
      </c>
      <c r="B31" s="76" t="s">
        <v>518</v>
      </c>
      <c r="C31" s="128" t="s">
        <v>519</v>
      </c>
      <c r="D31" s="76" t="s">
        <v>516</v>
      </c>
      <c r="E31" s="76">
        <v>7</v>
      </c>
      <c r="F31" s="129" t="s">
        <v>520</v>
      </c>
      <c r="G31" s="76"/>
      <c r="H31" s="76"/>
    </row>
    <row r="32" spans="1:8" ht="25.5">
      <c r="A32" s="137">
        <v>23</v>
      </c>
      <c r="B32" s="76" t="s">
        <v>521</v>
      </c>
      <c r="C32" s="127" t="s">
        <v>522</v>
      </c>
      <c r="D32" s="76" t="s">
        <v>516</v>
      </c>
      <c r="E32" s="76">
        <v>20</v>
      </c>
      <c r="F32" s="76" t="s">
        <v>523</v>
      </c>
      <c r="G32" s="76"/>
      <c r="H32" s="76"/>
    </row>
    <row r="33" spans="1:8" ht="12.75">
      <c r="A33" s="143"/>
      <c r="B33" s="240" t="s">
        <v>285</v>
      </c>
      <c r="C33" s="240"/>
      <c r="D33" s="143"/>
      <c r="E33" s="144"/>
      <c r="F33" s="143"/>
      <c r="G33" s="143"/>
      <c r="H33" s="145"/>
    </row>
    <row r="34" spans="1:8" ht="12.75">
      <c r="A34" s="143"/>
      <c r="B34" s="143" t="s">
        <v>646</v>
      </c>
      <c r="C34" s="143"/>
      <c r="D34" s="143"/>
      <c r="E34" s="144">
        <f>SUM(E35)</f>
        <v>250</v>
      </c>
      <c r="F34" s="143"/>
      <c r="G34" s="143"/>
      <c r="H34" s="145"/>
    </row>
    <row r="35" spans="1:8" ht="38.25">
      <c r="A35" s="147">
        <v>24</v>
      </c>
      <c r="B35" s="148" t="s">
        <v>664</v>
      </c>
      <c r="C35" s="137"/>
      <c r="D35" s="76" t="s">
        <v>665</v>
      </c>
      <c r="E35" s="137">
        <v>250</v>
      </c>
      <c r="F35" s="148" t="s">
        <v>666</v>
      </c>
      <c r="G35" s="148" t="s">
        <v>667</v>
      </c>
      <c r="H35" s="76"/>
    </row>
    <row r="36" spans="1:8" ht="25.5">
      <c r="A36" s="147"/>
      <c r="B36" s="146" t="s">
        <v>236</v>
      </c>
      <c r="C36" s="137"/>
      <c r="D36" s="76"/>
      <c r="E36" s="145">
        <f>SUM(E37:E38)</f>
        <v>229</v>
      </c>
      <c r="F36" s="148"/>
      <c r="G36" s="148"/>
      <c r="H36" s="76"/>
    </row>
    <row r="37" spans="1:8" ht="51">
      <c r="A37" s="147">
        <v>25</v>
      </c>
      <c r="B37" s="148" t="s">
        <v>668</v>
      </c>
      <c r="C37" s="137" t="s">
        <v>669</v>
      </c>
      <c r="D37" s="76" t="s">
        <v>670</v>
      </c>
      <c r="E37" s="137">
        <v>9</v>
      </c>
      <c r="F37" s="148" t="s">
        <v>671</v>
      </c>
      <c r="G37" s="148" t="s">
        <v>672</v>
      </c>
      <c r="H37" s="190"/>
    </row>
    <row r="38" spans="1:8" ht="38.25">
      <c r="A38" s="147">
        <v>26</v>
      </c>
      <c r="B38" s="148" t="s">
        <v>673</v>
      </c>
      <c r="C38" s="127"/>
      <c r="D38" s="76" t="s">
        <v>674</v>
      </c>
      <c r="E38" s="149">
        <v>220</v>
      </c>
      <c r="F38" s="148" t="s">
        <v>675</v>
      </c>
      <c r="G38" s="148" t="s">
        <v>676</v>
      </c>
      <c r="H38" s="76"/>
    </row>
    <row r="39" spans="1:8" ht="27.75" customHeight="1">
      <c r="A39" s="143"/>
      <c r="B39" s="111" t="s">
        <v>268</v>
      </c>
      <c r="C39" s="143"/>
      <c r="D39" s="143"/>
      <c r="E39" s="144"/>
      <c r="F39" s="143"/>
      <c r="G39" s="143"/>
      <c r="H39" s="145"/>
    </row>
    <row r="40" spans="1:8" ht="25.5">
      <c r="A40" s="151">
        <v>27</v>
      </c>
      <c r="B40" s="152" t="s">
        <v>682</v>
      </c>
      <c r="C40" s="151" t="s">
        <v>683</v>
      </c>
      <c r="D40" s="151" t="s">
        <v>684</v>
      </c>
      <c r="E40" s="153"/>
      <c r="F40" s="151" t="s">
        <v>685</v>
      </c>
      <c r="G40" s="151" t="s">
        <v>686</v>
      </c>
      <c r="H40" s="137"/>
    </row>
    <row r="41" spans="1:8" ht="25.5">
      <c r="A41" s="151">
        <v>28</v>
      </c>
      <c r="B41" s="154" t="s">
        <v>269</v>
      </c>
      <c r="C41" s="151" t="s">
        <v>687</v>
      </c>
      <c r="D41" s="123" t="s">
        <v>688</v>
      </c>
      <c r="E41" s="153"/>
      <c r="F41" s="123" t="s">
        <v>689</v>
      </c>
      <c r="G41" s="154" t="s">
        <v>690</v>
      </c>
      <c r="H41" s="137"/>
    </row>
    <row r="42" spans="1:8" ht="38.25">
      <c r="A42" s="151">
        <v>29</v>
      </c>
      <c r="B42" s="148" t="s">
        <v>798</v>
      </c>
      <c r="C42" s="105"/>
      <c r="D42" s="104" t="s">
        <v>799</v>
      </c>
      <c r="E42" s="198"/>
      <c r="F42" s="148" t="s">
        <v>805</v>
      </c>
      <c r="G42" s="148" t="s">
        <v>806</v>
      </c>
      <c r="H42" s="104"/>
    </row>
    <row r="43" spans="1:8" ht="12.75">
      <c r="A43" s="143"/>
      <c r="B43" s="667" t="s">
        <v>347</v>
      </c>
      <c r="C43" s="667"/>
      <c r="D43" s="143"/>
      <c r="E43" s="144"/>
      <c r="F43" s="143"/>
      <c r="G43" s="143"/>
      <c r="H43" s="76"/>
    </row>
    <row r="44" spans="1:8" ht="12.75">
      <c r="A44" s="143"/>
      <c r="B44" s="146" t="s">
        <v>646</v>
      </c>
      <c r="C44" s="146"/>
      <c r="D44" s="143"/>
      <c r="E44" s="144">
        <f>SUM(E45)</f>
        <v>999</v>
      </c>
      <c r="F44" s="143"/>
      <c r="G44" s="143"/>
      <c r="H44" s="76"/>
    </row>
    <row r="45" spans="1:8" s="195" customFormat="1" ht="51">
      <c r="A45" s="191">
        <v>30</v>
      </c>
      <c r="B45" s="192" t="s">
        <v>377</v>
      </c>
      <c r="C45" s="193" t="s">
        <v>381</v>
      </c>
      <c r="D45" s="164" t="s">
        <v>379</v>
      </c>
      <c r="E45" s="194">
        <v>999</v>
      </c>
      <c r="F45" s="191" t="s">
        <v>378</v>
      </c>
      <c r="G45" s="164" t="s">
        <v>380</v>
      </c>
      <c r="H45" s="104"/>
    </row>
    <row r="46" spans="1:8" ht="25.5">
      <c r="A46" s="143"/>
      <c r="B46" s="146" t="s">
        <v>236</v>
      </c>
      <c r="C46" s="146"/>
      <c r="D46" s="143"/>
      <c r="E46" s="144">
        <f>SUM(E47:E53)</f>
        <v>394</v>
      </c>
      <c r="F46" s="143"/>
      <c r="G46" s="143"/>
      <c r="H46" s="76"/>
    </row>
    <row r="47" spans="1:8" ht="256.5" customHeight="1">
      <c r="A47" s="147">
        <v>31</v>
      </c>
      <c r="B47" s="76" t="s">
        <v>699</v>
      </c>
      <c r="C47" s="137" t="s">
        <v>596</v>
      </c>
      <c r="D47" s="76" t="s">
        <v>700</v>
      </c>
      <c r="E47" s="137">
        <v>100</v>
      </c>
      <c r="F47" s="76" t="s">
        <v>701</v>
      </c>
      <c r="G47" s="76" t="s">
        <v>702</v>
      </c>
      <c r="H47" s="155"/>
    </row>
    <row r="48" spans="1:8" ht="100.5" customHeight="1">
      <c r="A48" s="147">
        <v>32</v>
      </c>
      <c r="B48" s="76" t="s">
        <v>708</v>
      </c>
      <c r="C48" s="137"/>
      <c r="D48" s="76"/>
      <c r="E48" s="137">
        <v>120</v>
      </c>
      <c r="F48" s="76" t="s">
        <v>709</v>
      </c>
      <c r="G48" s="76" t="s">
        <v>714</v>
      </c>
      <c r="H48" s="203"/>
    </row>
    <row r="49" spans="1:8" ht="51">
      <c r="A49" s="147">
        <v>33</v>
      </c>
      <c r="B49" s="148" t="s">
        <v>718</v>
      </c>
      <c r="C49" s="156" t="s">
        <v>1785</v>
      </c>
      <c r="D49" s="76" t="s">
        <v>719</v>
      </c>
      <c r="E49" s="137">
        <v>7</v>
      </c>
      <c r="F49" s="148" t="s">
        <v>721</v>
      </c>
      <c r="G49" s="148" t="s">
        <v>722</v>
      </c>
      <c r="H49" s="157"/>
    </row>
    <row r="50" spans="1:8" ht="38.25">
      <c r="A50" s="147">
        <v>34</v>
      </c>
      <c r="B50" s="148" t="s">
        <v>740</v>
      </c>
      <c r="C50" s="76"/>
      <c r="D50" s="76" t="s">
        <v>741</v>
      </c>
      <c r="E50" s="137">
        <v>20</v>
      </c>
      <c r="F50" s="148" t="s">
        <v>742</v>
      </c>
      <c r="G50" s="148" t="s">
        <v>743</v>
      </c>
      <c r="H50" s="76"/>
    </row>
    <row r="51" spans="1:8" ht="83.25" customHeight="1">
      <c r="A51" s="147">
        <v>35</v>
      </c>
      <c r="B51" s="148" t="s">
        <v>748</v>
      </c>
      <c r="C51" s="137" t="s">
        <v>669</v>
      </c>
      <c r="D51" s="76" t="s">
        <v>749</v>
      </c>
      <c r="E51" s="137">
        <v>15</v>
      </c>
      <c r="F51" s="148" t="s">
        <v>750</v>
      </c>
      <c r="G51" s="148" t="s">
        <v>751</v>
      </c>
      <c r="H51" s="104"/>
    </row>
    <row r="52" spans="1:8" ht="51">
      <c r="A52" s="147">
        <v>36</v>
      </c>
      <c r="B52" s="148" t="s">
        <v>752</v>
      </c>
      <c r="C52" s="127" t="s">
        <v>753</v>
      </c>
      <c r="D52" s="76" t="s">
        <v>754</v>
      </c>
      <c r="E52" s="137"/>
      <c r="F52" s="148" t="s">
        <v>755</v>
      </c>
      <c r="G52" s="148" t="s">
        <v>756</v>
      </c>
      <c r="H52" s="76"/>
    </row>
    <row r="53" spans="1:8" ht="51">
      <c r="A53" s="147">
        <v>37</v>
      </c>
      <c r="B53" s="148" t="s">
        <v>761</v>
      </c>
      <c r="C53" s="127" t="s">
        <v>762</v>
      </c>
      <c r="D53" s="76" t="s">
        <v>763</v>
      </c>
      <c r="E53" s="149">
        <v>132</v>
      </c>
      <c r="F53" s="148" t="s">
        <v>764</v>
      </c>
      <c r="G53" s="148" t="s">
        <v>765</v>
      </c>
      <c r="H53" s="158"/>
    </row>
    <row r="54" spans="1:8" ht="24.75" customHeight="1">
      <c r="A54" s="147"/>
      <c r="B54" s="159" t="s">
        <v>268</v>
      </c>
      <c r="C54" s="127"/>
      <c r="D54" s="76"/>
      <c r="E54" s="160">
        <f>SUM(E55:E58)</f>
        <v>0</v>
      </c>
      <c r="F54" s="148"/>
      <c r="G54" s="148"/>
      <c r="H54" s="76"/>
    </row>
    <row r="55" spans="1:8" ht="38.25">
      <c r="A55" s="147">
        <v>38</v>
      </c>
      <c r="B55" s="123" t="s">
        <v>66</v>
      </c>
      <c r="C55" s="127" t="s">
        <v>807</v>
      </c>
      <c r="D55" s="76" t="s">
        <v>808</v>
      </c>
      <c r="E55" s="149"/>
      <c r="F55" s="123" t="s">
        <v>279</v>
      </c>
      <c r="G55" s="154" t="s">
        <v>809</v>
      </c>
      <c r="H55" s="76"/>
    </row>
    <row r="56" spans="1:8" ht="25.5">
      <c r="A56" s="147">
        <v>39</v>
      </c>
      <c r="B56" s="123" t="s">
        <v>66</v>
      </c>
      <c r="C56" s="127" t="s">
        <v>810</v>
      </c>
      <c r="D56" s="76" t="s">
        <v>811</v>
      </c>
      <c r="E56" s="149"/>
      <c r="F56" s="154" t="s">
        <v>812</v>
      </c>
      <c r="G56" s="154" t="s">
        <v>813</v>
      </c>
      <c r="H56" s="76"/>
    </row>
    <row r="57" spans="1:8" ht="38.25">
      <c r="A57" s="147">
        <v>40</v>
      </c>
      <c r="B57" s="161" t="s">
        <v>269</v>
      </c>
      <c r="C57" s="127" t="s">
        <v>270</v>
      </c>
      <c r="D57" s="161" t="s">
        <v>329</v>
      </c>
      <c r="E57" s="149"/>
      <c r="F57" s="162" t="s">
        <v>330</v>
      </c>
      <c r="G57" s="163" t="s">
        <v>814</v>
      </c>
      <c r="H57" s="76"/>
    </row>
    <row r="58" spans="1:8" ht="38.25">
      <c r="A58" s="147">
        <v>41</v>
      </c>
      <c r="B58" s="161" t="s">
        <v>269</v>
      </c>
      <c r="C58" s="127" t="s">
        <v>815</v>
      </c>
      <c r="D58" s="164" t="s">
        <v>816</v>
      </c>
      <c r="E58" s="149"/>
      <c r="F58" s="123" t="s">
        <v>817</v>
      </c>
      <c r="G58" s="165" t="s">
        <v>818</v>
      </c>
      <c r="H58" s="76"/>
    </row>
    <row r="59" spans="1:8" ht="12.75">
      <c r="A59" s="130"/>
      <c r="B59" s="263" t="s">
        <v>395</v>
      </c>
      <c r="C59" s="263"/>
      <c r="D59" s="131"/>
      <c r="E59" s="139">
        <f>SUM(E22:E61)</f>
        <v>601</v>
      </c>
      <c r="F59" s="132"/>
      <c r="G59" s="133"/>
      <c r="H59" s="166"/>
    </row>
    <row r="60" spans="1:8" ht="38.25">
      <c r="A60" s="137">
        <v>42</v>
      </c>
      <c r="B60" s="76" t="s">
        <v>506</v>
      </c>
      <c r="C60" s="137" t="s">
        <v>507</v>
      </c>
      <c r="D60" s="76" t="s">
        <v>162</v>
      </c>
      <c r="E60" s="76">
        <v>10</v>
      </c>
      <c r="F60" s="76" t="s">
        <v>508</v>
      </c>
      <c r="G60" s="76"/>
      <c r="H60" s="76"/>
    </row>
    <row r="61" spans="1:8" ht="25.5">
      <c r="A61" s="137">
        <v>43</v>
      </c>
      <c r="B61" s="76" t="s">
        <v>524</v>
      </c>
      <c r="C61" s="137" t="s">
        <v>525</v>
      </c>
      <c r="D61" s="76" t="s">
        <v>526</v>
      </c>
      <c r="E61" s="76">
        <v>27</v>
      </c>
      <c r="F61" s="76" t="s">
        <v>527</v>
      </c>
      <c r="G61" s="76"/>
      <c r="H61" s="76"/>
    </row>
    <row r="62" spans="1:8" ht="12.75">
      <c r="A62" s="147"/>
      <c r="B62" s="167" t="s">
        <v>1722</v>
      </c>
      <c r="C62" s="127"/>
      <c r="D62" s="164"/>
      <c r="E62" s="160">
        <f>SUM(E63:E72)</f>
        <v>976</v>
      </c>
      <c r="F62" s="123"/>
      <c r="G62" s="165"/>
      <c r="H62" s="76"/>
    </row>
    <row r="63" spans="1:8" ht="38.25">
      <c r="A63" s="196">
        <v>44</v>
      </c>
      <c r="B63" s="104" t="s">
        <v>691</v>
      </c>
      <c r="C63" s="103" t="s">
        <v>929</v>
      </c>
      <c r="D63" s="104" t="s">
        <v>692</v>
      </c>
      <c r="E63" s="103">
        <v>20</v>
      </c>
      <c r="F63" s="104" t="s">
        <v>693</v>
      </c>
      <c r="G63" s="104" t="s">
        <v>694</v>
      </c>
      <c r="H63" s="104"/>
    </row>
    <row r="64" spans="1:8" ht="38.25">
      <c r="A64" s="196">
        <v>45</v>
      </c>
      <c r="B64" s="148" t="s">
        <v>695</v>
      </c>
      <c r="C64" s="103" t="s">
        <v>389</v>
      </c>
      <c r="D64" s="104" t="s">
        <v>696</v>
      </c>
      <c r="E64" s="103">
        <v>300</v>
      </c>
      <c r="F64" s="148" t="s">
        <v>697</v>
      </c>
      <c r="G64" s="148" t="s">
        <v>698</v>
      </c>
      <c r="H64" s="104"/>
    </row>
    <row r="65" spans="1:8" ht="51">
      <c r="A65" s="196">
        <v>46</v>
      </c>
      <c r="B65" s="104" t="s">
        <v>715</v>
      </c>
      <c r="C65" s="103"/>
      <c r="D65" s="104" t="s">
        <v>716</v>
      </c>
      <c r="E65" s="103">
        <v>300</v>
      </c>
      <c r="F65" s="104" t="s">
        <v>394</v>
      </c>
      <c r="G65" s="104" t="s">
        <v>717</v>
      </c>
      <c r="H65" s="104"/>
    </row>
    <row r="66" spans="1:8" ht="38.25">
      <c r="A66" s="196">
        <v>47</v>
      </c>
      <c r="B66" s="148" t="s">
        <v>723</v>
      </c>
      <c r="C66" s="197" t="s">
        <v>1785</v>
      </c>
      <c r="D66" s="104" t="s">
        <v>724</v>
      </c>
      <c r="E66" s="103">
        <v>10</v>
      </c>
      <c r="F66" s="148" t="s">
        <v>725</v>
      </c>
      <c r="G66" s="148" t="s">
        <v>726</v>
      </c>
      <c r="H66" s="104"/>
    </row>
    <row r="67" spans="1:8" ht="38.25">
      <c r="A67" s="196">
        <v>48</v>
      </c>
      <c r="B67" s="148" t="s">
        <v>766</v>
      </c>
      <c r="C67" s="105" t="s">
        <v>174</v>
      </c>
      <c r="D67" s="104" t="s">
        <v>767</v>
      </c>
      <c r="E67" s="198">
        <v>12</v>
      </c>
      <c r="F67" s="148" t="s">
        <v>1746</v>
      </c>
      <c r="G67" s="148" t="s">
        <v>768</v>
      </c>
      <c r="H67" s="199"/>
    </row>
    <row r="68" spans="1:8" ht="38.25">
      <c r="A68" s="196">
        <v>49</v>
      </c>
      <c r="B68" s="148" t="s">
        <v>769</v>
      </c>
      <c r="C68" s="105"/>
      <c r="D68" s="104" t="s">
        <v>770</v>
      </c>
      <c r="E68" s="198">
        <v>75</v>
      </c>
      <c r="F68" s="148" t="s">
        <v>771</v>
      </c>
      <c r="G68" s="148" t="s">
        <v>772</v>
      </c>
      <c r="H68" s="157"/>
    </row>
    <row r="69" spans="1:8" ht="62.25" customHeight="1">
      <c r="A69" s="196">
        <v>50</v>
      </c>
      <c r="B69" s="148" t="s">
        <v>773</v>
      </c>
      <c r="C69" s="105"/>
      <c r="D69" s="104" t="s">
        <v>774</v>
      </c>
      <c r="E69" s="198">
        <v>29</v>
      </c>
      <c r="F69" s="148" t="s">
        <v>775</v>
      </c>
      <c r="G69" s="148" t="s">
        <v>776</v>
      </c>
      <c r="H69" s="104"/>
    </row>
    <row r="70" spans="1:8" ht="63.75">
      <c r="A70" s="196">
        <v>51</v>
      </c>
      <c r="B70" s="148" t="s">
        <v>777</v>
      </c>
      <c r="C70" s="105"/>
      <c r="D70" s="104" t="s">
        <v>778</v>
      </c>
      <c r="E70" s="198">
        <v>200</v>
      </c>
      <c r="F70" s="148" t="s">
        <v>779</v>
      </c>
      <c r="G70" s="148" t="s">
        <v>780</v>
      </c>
      <c r="H70" s="104"/>
    </row>
    <row r="71" spans="1:8" ht="51">
      <c r="A71" s="196">
        <v>52</v>
      </c>
      <c r="B71" s="164" t="s">
        <v>781</v>
      </c>
      <c r="C71" s="164"/>
      <c r="D71" s="164" t="s">
        <v>782</v>
      </c>
      <c r="E71" s="164"/>
      <c r="F71" s="164" t="s">
        <v>783</v>
      </c>
      <c r="G71" s="164" t="s">
        <v>784</v>
      </c>
      <c r="H71" s="164"/>
    </row>
    <row r="72" spans="1:8" ht="38.25">
      <c r="A72" s="196">
        <v>53</v>
      </c>
      <c r="B72" s="148" t="s">
        <v>785</v>
      </c>
      <c r="C72" s="105"/>
      <c r="D72" s="104" t="s">
        <v>786</v>
      </c>
      <c r="E72" s="198">
        <v>30</v>
      </c>
      <c r="F72" s="148" t="s">
        <v>787</v>
      </c>
      <c r="G72" s="148" t="s">
        <v>788</v>
      </c>
      <c r="H72" s="104"/>
    </row>
    <row r="73" spans="1:8" ht="15.75">
      <c r="A73" s="168"/>
      <c r="B73" s="168" t="s">
        <v>819</v>
      </c>
      <c r="C73" s="168"/>
      <c r="D73" s="168"/>
      <c r="E73" s="169">
        <f>SUM(E62+E59+E46+E44+E36+E34+E9+E7)</f>
        <v>4552.3</v>
      </c>
      <c r="F73" s="168"/>
      <c r="G73" s="168"/>
      <c r="H73" s="170"/>
    </row>
  </sheetData>
  <sheetProtection/>
  <mergeCells count="5">
    <mergeCell ref="B59:C59"/>
    <mergeCell ref="A2:G2"/>
    <mergeCell ref="B6:C6"/>
    <mergeCell ref="B33:C33"/>
    <mergeCell ref="B43:C43"/>
  </mergeCells>
  <printOptions/>
  <pageMargins left="0.75" right="0.2" top="0.2" bottom="0.5" header="0.3" footer="0.5"/>
  <pageSetup horizontalDpi="600" verticalDpi="600" orientation="landscape" paperSize="9" scale="9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B44">
      <selection activeCell="C47" sqref="C47"/>
    </sheetView>
  </sheetViews>
  <sheetFormatPr defaultColWidth="9.33203125" defaultRowHeight="12.75"/>
  <cols>
    <col min="1" max="1" width="7.66015625" style="0" customWidth="1"/>
    <col min="2" max="2" width="30.33203125" style="0" customWidth="1"/>
    <col min="3" max="3" width="16.5" style="0" customWidth="1"/>
    <col min="4" max="4" width="21.5" style="0" customWidth="1"/>
    <col min="5" max="5" width="17.5" style="0" customWidth="1"/>
    <col min="6" max="6" width="21.5" style="0" customWidth="1"/>
    <col min="7" max="7" width="25.33203125" style="0" customWidth="1"/>
    <col min="8" max="8" width="28.33203125" style="0" customWidth="1"/>
  </cols>
  <sheetData>
    <row r="1" spans="1:8" s="14" customFormat="1" ht="17.25" customHeight="1">
      <c r="A1" s="668" t="s">
        <v>121</v>
      </c>
      <c r="B1" s="669"/>
      <c r="C1" s="669"/>
      <c r="D1" s="669"/>
      <c r="E1" s="669"/>
      <c r="F1" s="669"/>
      <c r="G1" s="669"/>
      <c r="H1" s="670"/>
    </row>
    <row r="2" spans="1:8" ht="16.5">
      <c r="A2" s="15"/>
      <c r="B2" s="16"/>
      <c r="C2" s="17"/>
      <c r="D2" s="16"/>
      <c r="E2" s="16"/>
      <c r="F2" s="16"/>
      <c r="G2" s="16"/>
      <c r="H2" s="16"/>
    </row>
    <row r="3" spans="1:8" ht="25.5">
      <c r="A3" s="58" t="s">
        <v>1735</v>
      </c>
      <c r="B3" s="58" t="s">
        <v>821</v>
      </c>
      <c r="C3" s="58" t="s">
        <v>825</v>
      </c>
      <c r="D3" s="58" t="s">
        <v>822</v>
      </c>
      <c r="E3" s="59" t="s">
        <v>823</v>
      </c>
      <c r="F3" s="58" t="s">
        <v>824</v>
      </c>
      <c r="G3" s="58" t="s">
        <v>820</v>
      </c>
      <c r="H3" s="36" t="s">
        <v>1736</v>
      </c>
    </row>
    <row r="4" spans="1:8" ht="25.5">
      <c r="A4" s="58"/>
      <c r="B4" s="58" t="s">
        <v>528</v>
      </c>
      <c r="C4" s="58"/>
      <c r="D4" s="58"/>
      <c r="E4" s="59"/>
      <c r="F4" s="58"/>
      <c r="G4" s="58"/>
      <c r="H4" s="36"/>
    </row>
    <row r="5" spans="1:8" ht="12.75">
      <c r="A5" s="58"/>
      <c r="B5" s="58" t="s">
        <v>1737</v>
      </c>
      <c r="C5" s="58"/>
      <c r="D5" s="58"/>
      <c r="E5" s="59">
        <f>SUM(E6:E12)</f>
        <v>134</v>
      </c>
      <c r="F5" s="58"/>
      <c r="G5" s="58"/>
      <c r="H5" s="36"/>
    </row>
    <row r="6" spans="1:8" ht="25.5">
      <c r="A6" s="39">
        <v>1</v>
      </c>
      <c r="B6" s="40" t="s">
        <v>1738</v>
      </c>
      <c r="C6" s="39"/>
      <c r="D6" s="38" t="s">
        <v>1739</v>
      </c>
      <c r="E6" s="39">
        <v>50</v>
      </c>
      <c r="F6" s="40" t="s">
        <v>1740</v>
      </c>
      <c r="G6" s="43" t="s">
        <v>1741</v>
      </c>
      <c r="H6" s="52"/>
    </row>
    <row r="7" spans="1:8" ht="38.25">
      <c r="A7" s="39">
        <v>2</v>
      </c>
      <c r="B7" s="40" t="s">
        <v>46</v>
      </c>
      <c r="C7" s="41" t="s">
        <v>47</v>
      </c>
      <c r="D7" s="38" t="s">
        <v>48</v>
      </c>
      <c r="E7" s="39">
        <v>30</v>
      </c>
      <c r="F7" s="40" t="s">
        <v>49</v>
      </c>
      <c r="G7" s="43" t="s">
        <v>50</v>
      </c>
      <c r="H7" s="38"/>
    </row>
    <row r="8" spans="1:8" ht="38.25">
      <c r="A8" s="39">
        <v>3</v>
      </c>
      <c r="B8" s="40" t="s">
        <v>1784</v>
      </c>
      <c r="C8" s="39" t="s">
        <v>1785</v>
      </c>
      <c r="D8" s="38" t="s">
        <v>1786</v>
      </c>
      <c r="E8" s="39">
        <v>30</v>
      </c>
      <c r="F8" s="40" t="s">
        <v>0</v>
      </c>
      <c r="G8" s="43" t="s">
        <v>1</v>
      </c>
      <c r="H8" s="40"/>
    </row>
    <row r="9" spans="1:8" ht="71.25" customHeight="1">
      <c r="A9" s="39">
        <v>4</v>
      </c>
      <c r="B9" s="40" t="s">
        <v>2</v>
      </c>
      <c r="C9" s="39" t="s">
        <v>3</v>
      </c>
      <c r="D9" s="38" t="s">
        <v>4</v>
      </c>
      <c r="E9" s="39"/>
      <c r="F9" s="40" t="s">
        <v>5</v>
      </c>
      <c r="G9" s="43" t="s">
        <v>6</v>
      </c>
      <c r="H9" s="45"/>
    </row>
    <row r="10" spans="1:8" ht="76.5">
      <c r="A10" s="39">
        <v>5</v>
      </c>
      <c r="B10" s="40" t="s">
        <v>37</v>
      </c>
      <c r="C10" s="41" t="s">
        <v>38</v>
      </c>
      <c r="D10" s="38" t="s">
        <v>4</v>
      </c>
      <c r="E10" s="39"/>
      <c r="F10" s="38" t="s">
        <v>39</v>
      </c>
      <c r="G10" s="43" t="s">
        <v>40</v>
      </c>
      <c r="H10" s="38"/>
    </row>
    <row r="11" spans="1:8" s="122" customFormat="1" ht="38.25">
      <c r="A11" s="39">
        <v>6</v>
      </c>
      <c r="B11" s="40" t="s">
        <v>382</v>
      </c>
      <c r="C11" s="207" t="s">
        <v>383</v>
      </c>
      <c r="D11" s="123" t="s">
        <v>385</v>
      </c>
      <c r="E11" s="39">
        <v>16</v>
      </c>
      <c r="F11" s="123" t="s">
        <v>384</v>
      </c>
      <c r="G11" s="138" t="s">
        <v>386</v>
      </c>
      <c r="H11" s="40"/>
    </row>
    <row r="12" spans="1:8" ht="38.25">
      <c r="A12" s="39">
        <v>7</v>
      </c>
      <c r="B12" s="40" t="s">
        <v>61</v>
      </c>
      <c r="C12" s="41" t="s">
        <v>1764</v>
      </c>
      <c r="D12" s="38" t="s">
        <v>62</v>
      </c>
      <c r="E12" s="39">
        <v>8</v>
      </c>
      <c r="F12" s="40" t="s">
        <v>63</v>
      </c>
      <c r="G12" s="43" t="s">
        <v>64</v>
      </c>
      <c r="H12" s="38"/>
    </row>
    <row r="13" spans="1:8" ht="21" customHeight="1">
      <c r="A13" s="39"/>
      <c r="B13" s="46" t="s">
        <v>1742</v>
      </c>
      <c r="C13" s="39"/>
      <c r="D13" s="38"/>
      <c r="E13" s="41"/>
      <c r="F13" s="40"/>
      <c r="G13" s="43"/>
      <c r="H13" s="52"/>
    </row>
    <row r="14" spans="1:8" ht="12.75">
      <c r="A14" s="58"/>
      <c r="B14" s="58" t="s">
        <v>1743</v>
      </c>
      <c r="C14" s="58"/>
      <c r="D14" s="58"/>
      <c r="E14" s="59">
        <f>SUM(E15:E25)</f>
        <v>88</v>
      </c>
      <c r="F14" s="58"/>
      <c r="G14" s="58"/>
      <c r="H14" s="36"/>
    </row>
    <row r="15" spans="1:8" ht="32.25" customHeight="1">
      <c r="A15" s="39">
        <v>8</v>
      </c>
      <c r="B15" s="38" t="s">
        <v>1748</v>
      </c>
      <c r="C15" s="39" t="s">
        <v>753</v>
      </c>
      <c r="D15" s="38"/>
      <c r="E15" s="39">
        <v>10</v>
      </c>
      <c r="F15" s="51" t="s">
        <v>1746</v>
      </c>
      <c r="G15" s="38" t="s">
        <v>1747</v>
      </c>
      <c r="H15" s="38"/>
    </row>
    <row r="16" spans="1:8" ht="39" customHeight="1">
      <c r="A16" s="39">
        <v>9</v>
      </c>
      <c r="B16" s="38" t="s">
        <v>1749</v>
      </c>
      <c r="C16" s="39"/>
      <c r="D16" s="38" t="s">
        <v>1750</v>
      </c>
      <c r="E16" s="39">
        <v>10</v>
      </c>
      <c r="F16" s="38" t="s">
        <v>1761</v>
      </c>
      <c r="G16" s="39" t="s">
        <v>1762</v>
      </c>
      <c r="H16" s="38"/>
    </row>
    <row r="17" spans="1:8" ht="38.25">
      <c r="A17" s="39">
        <v>10</v>
      </c>
      <c r="B17" s="38" t="s">
        <v>1763</v>
      </c>
      <c r="C17" s="39" t="s">
        <v>1764</v>
      </c>
      <c r="D17" s="38" t="s">
        <v>1765</v>
      </c>
      <c r="E17" s="39">
        <v>15.7</v>
      </c>
      <c r="F17" s="38" t="s">
        <v>1771</v>
      </c>
      <c r="G17" s="39" t="s">
        <v>1772</v>
      </c>
      <c r="H17" s="38"/>
    </row>
    <row r="18" spans="1:8" ht="25.5">
      <c r="A18" s="39">
        <v>11</v>
      </c>
      <c r="B18" s="38" t="s">
        <v>1763</v>
      </c>
      <c r="C18" s="39" t="s">
        <v>1773</v>
      </c>
      <c r="D18" s="38" t="s">
        <v>1765</v>
      </c>
      <c r="E18" s="39">
        <v>17.5</v>
      </c>
      <c r="F18" s="38" t="s">
        <v>1774</v>
      </c>
      <c r="G18" s="39" t="s">
        <v>1775</v>
      </c>
      <c r="H18" s="38"/>
    </row>
    <row r="19" spans="1:8" ht="38.25">
      <c r="A19" s="39">
        <v>12</v>
      </c>
      <c r="B19" s="40" t="s">
        <v>1776</v>
      </c>
      <c r="C19" s="39"/>
      <c r="D19" s="38" t="s">
        <v>1777</v>
      </c>
      <c r="E19" s="39"/>
      <c r="F19" s="40" t="s">
        <v>1778</v>
      </c>
      <c r="G19" s="43" t="s">
        <v>1779</v>
      </c>
      <c r="H19" s="38"/>
    </row>
    <row r="20" spans="1:8" ht="38.25">
      <c r="A20" s="39">
        <v>13</v>
      </c>
      <c r="B20" s="40" t="s">
        <v>1780</v>
      </c>
      <c r="C20" s="39"/>
      <c r="D20" s="38" t="s">
        <v>1781</v>
      </c>
      <c r="E20" s="39"/>
      <c r="F20" s="40" t="s">
        <v>1782</v>
      </c>
      <c r="G20" s="43" t="s">
        <v>1783</v>
      </c>
      <c r="H20" s="40"/>
    </row>
    <row r="21" spans="1:8" ht="99.75" customHeight="1">
      <c r="A21" s="39">
        <v>14</v>
      </c>
      <c r="B21" s="40" t="s">
        <v>7</v>
      </c>
      <c r="C21" s="39" t="s">
        <v>8</v>
      </c>
      <c r="D21" s="38" t="s">
        <v>9</v>
      </c>
      <c r="E21" s="39">
        <v>2.8</v>
      </c>
      <c r="F21" s="40" t="s">
        <v>10</v>
      </c>
      <c r="G21" s="43" t="s">
        <v>11</v>
      </c>
      <c r="H21" s="45"/>
    </row>
    <row r="22" spans="1:8" ht="38.25">
      <c r="A22" s="39">
        <v>15</v>
      </c>
      <c r="B22" s="40" t="s">
        <v>12</v>
      </c>
      <c r="C22" s="39" t="s">
        <v>13</v>
      </c>
      <c r="D22" s="38" t="s">
        <v>14</v>
      </c>
      <c r="E22" s="39">
        <v>12</v>
      </c>
      <c r="F22" s="40" t="s">
        <v>15</v>
      </c>
      <c r="G22" s="43" t="s">
        <v>16</v>
      </c>
      <c r="H22" s="40"/>
    </row>
    <row r="23" spans="1:8" ht="38.25">
      <c r="A23" s="39">
        <v>16</v>
      </c>
      <c r="B23" s="40" t="s">
        <v>17</v>
      </c>
      <c r="C23" s="39" t="s">
        <v>18</v>
      </c>
      <c r="D23" s="38" t="s">
        <v>19</v>
      </c>
      <c r="E23" s="39">
        <v>15</v>
      </c>
      <c r="F23" s="40" t="s">
        <v>17</v>
      </c>
      <c r="G23" s="43" t="s">
        <v>20</v>
      </c>
      <c r="H23" s="40"/>
    </row>
    <row r="24" spans="1:8" ht="43.5" customHeight="1">
      <c r="A24" s="39">
        <v>17</v>
      </c>
      <c r="B24" s="40" t="s">
        <v>41</v>
      </c>
      <c r="C24" s="41" t="s">
        <v>42</v>
      </c>
      <c r="D24" s="38" t="s">
        <v>43</v>
      </c>
      <c r="E24" s="39"/>
      <c r="F24" s="38" t="s">
        <v>44</v>
      </c>
      <c r="G24" s="43" t="s">
        <v>45</v>
      </c>
      <c r="H24" s="38"/>
    </row>
    <row r="25" spans="1:8" ht="143.25" customHeight="1">
      <c r="A25" s="39">
        <v>18</v>
      </c>
      <c r="B25" s="40" t="s">
        <v>56</v>
      </c>
      <c r="C25" s="41" t="s">
        <v>57</v>
      </c>
      <c r="D25" s="38" t="s">
        <v>58</v>
      </c>
      <c r="E25" s="39">
        <v>5</v>
      </c>
      <c r="F25" s="40" t="s">
        <v>59</v>
      </c>
      <c r="G25" s="43" t="s">
        <v>60</v>
      </c>
      <c r="H25" s="85"/>
    </row>
    <row r="26" spans="1:8" ht="12.75">
      <c r="A26" s="36"/>
      <c r="B26" s="46" t="s">
        <v>65</v>
      </c>
      <c r="C26" s="39"/>
      <c r="D26" s="38"/>
      <c r="E26" s="39"/>
      <c r="F26" s="40"/>
      <c r="G26" s="43"/>
      <c r="H26" s="40"/>
    </row>
    <row r="27" spans="1:8" ht="38.25">
      <c r="A27" s="39">
        <v>19</v>
      </c>
      <c r="B27" s="38" t="s">
        <v>66</v>
      </c>
      <c r="C27" s="39"/>
      <c r="D27" s="38" t="s">
        <v>67</v>
      </c>
      <c r="E27" s="38"/>
      <c r="F27" s="38" t="s">
        <v>68</v>
      </c>
      <c r="G27" s="38" t="s">
        <v>69</v>
      </c>
      <c r="H27" s="38"/>
    </row>
    <row r="28" spans="1:8" ht="25.5">
      <c r="A28" s="39">
        <v>20</v>
      </c>
      <c r="B28" s="38" t="s">
        <v>66</v>
      </c>
      <c r="C28" s="39"/>
      <c r="D28" s="38" t="s">
        <v>70</v>
      </c>
      <c r="E28" s="38"/>
      <c r="F28" s="38" t="s">
        <v>71</v>
      </c>
      <c r="G28" s="38" t="s">
        <v>72</v>
      </c>
      <c r="H28" s="38"/>
    </row>
    <row r="29" spans="1:8" ht="25.5">
      <c r="A29" s="126"/>
      <c r="B29" s="58" t="s">
        <v>181</v>
      </c>
      <c r="C29" s="71"/>
      <c r="D29" s="75"/>
      <c r="E29" s="87">
        <f>SUM(E30:E43)</f>
        <v>285.37</v>
      </c>
      <c r="F29" s="88"/>
      <c r="G29" s="89"/>
      <c r="H29" s="90"/>
    </row>
    <row r="30" spans="1:8" ht="12.75">
      <c r="A30" s="71">
        <v>21</v>
      </c>
      <c r="B30" s="56" t="s">
        <v>182</v>
      </c>
      <c r="C30" s="71"/>
      <c r="D30" s="75" t="s">
        <v>183</v>
      </c>
      <c r="E30" s="91">
        <v>11.682</v>
      </c>
      <c r="F30" s="56" t="s">
        <v>184</v>
      </c>
      <c r="G30" s="89"/>
      <c r="H30" s="86"/>
    </row>
    <row r="31" spans="1:8" ht="25.5">
      <c r="A31" s="71">
        <v>22</v>
      </c>
      <c r="B31" s="56" t="s">
        <v>185</v>
      </c>
      <c r="C31" s="71"/>
      <c r="D31" s="75" t="s">
        <v>183</v>
      </c>
      <c r="E31" s="91">
        <v>11.143</v>
      </c>
      <c r="F31" s="56" t="s">
        <v>186</v>
      </c>
      <c r="G31" s="89"/>
      <c r="H31" s="86"/>
    </row>
    <row r="32" spans="1:8" ht="25.5">
      <c r="A32" s="71">
        <v>23</v>
      </c>
      <c r="B32" s="56" t="s">
        <v>187</v>
      </c>
      <c r="C32" s="71"/>
      <c r="D32" s="75" t="s">
        <v>937</v>
      </c>
      <c r="E32" s="37">
        <v>10.145</v>
      </c>
      <c r="F32" s="56" t="s">
        <v>188</v>
      </c>
      <c r="G32" s="89"/>
      <c r="H32" s="86"/>
    </row>
    <row r="33" spans="1:8" ht="38.25">
      <c r="A33" s="71">
        <v>24</v>
      </c>
      <c r="B33" s="38" t="s">
        <v>215</v>
      </c>
      <c r="C33" s="71" t="s">
        <v>216</v>
      </c>
      <c r="D33" s="75" t="s">
        <v>210</v>
      </c>
      <c r="E33" s="92">
        <v>25</v>
      </c>
      <c r="F33" s="38" t="s">
        <v>217</v>
      </c>
      <c r="G33" s="93"/>
      <c r="H33" s="86"/>
    </row>
    <row r="34" spans="1:8" ht="38.25">
      <c r="A34" s="71">
        <v>25</v>
      </c>
      <c r="B34" s="38" t="s">
        <v>193</v>
      </c>
      <c r="C34" s="71"/>
      <c r="D34" s="75" t="s">
        <v>194</v>
      </c>
      <c r="E34" s="94">
        <v>14</v>
      </c>
      <c r="F34" s="38" t="s">
        <v>195</v>
      </c>
      <c r="G34" s="95" t="s">
        <v>196</v>
      </c>
      <c r="H34" s="86"/>
    </row>
    <row r="35" spans="1:8" ht="25.5">
      <c r="A35" s="71">
        <v>26</v>
      </c>
      <c r="B35" s="51" t="s">
        <v>189</v>
      </c>
      <c r="C35" s="71" t="s">
        <v>1720</v>
      </c>
      <c r="D35" s="75" t="s">
        <v>190</v>
      </c>
      <c r="E35" s="96">
        <v>79</v>
      </c>
      <c r="F35" s="40" t="s">
        <v>191</v>
      </c>
      <c r="G35" s="95" t="s">
        <v>192</v>
      </c>
      <c r="H35" s="86"/>
    </row>
    <row r="36" spans="1:8" ht="25.5">
      <c r="A36" s="71">
        <v>27</v>
      </c>
      <c r="B36" s="38" t="s">
        <v>197</v>
      </c>
      <c r="C36" s="71"/>
      <c r="D36" s="75" t="s">
        <v>1721</v>
      </c>
      <c r="E36" s="92">
        <v>25</v>
      </c>
      <c r="F36" s="38" t="s">
        <v>198</v>
      </c>
      <c r="G36" s="93" t="s">
        <v>199</v>
      </c>
      <c r="H36" s="38"/>
    </row>
    <row r="37" spans="1:8" ht="25.5">
      <c r="A37" s="71">
        <v>28</v>
      </c>
      <c r="B37" s="38" t="s">
        <v>200</v>
      </c>
      <c r="C37" s="71" t="s">
        <v>201</v>
      </c>
      <c r="D37" s="75" t="s">
        <v>202</v>
      </c>
      <c r="E37" s="92">
        <v>3</v>
      </c>
      <c r="F37" s="38" t="s">
        <v>203</v>
      </c>
      <c r="G37" s="93"/>
      <c r="H37" s="44"/>
    </row>
    <row r="38" spans="1:8" ht="25.5">
      <c r="A38" s="71">
        <v>29</v>
      </c>
      <c r="B38" s="38" t="s">
        <v>204</v>
      </c>
      <c r="C38" s="71" t="s">
        <v>205</v>
      </c>
      <c r="D38" s="75" t="s">
        <v>206</v>
      </c>
      <c r="E38" s="92">
        <v>9</v>
      </c>
      <c r="F38" s="38" t="s">
        <v>207</v>
      </c>
      <c r="G38" s="93"/>
      <c r="H38" s="44"/>
    </row>
    <row r="39" spans="1:8" ht="38.25">
      <c r="A39" s="71">
        <v>30</v>
      </c>
      <c r="B39" s="38" t="s">
        <v>208</v>
      </c>
      <c r="C39" s="71" t="s">
        <v>209</v>
      </c>
      <c r="D39" s="75" t="s">
        <v>210</v>
      </c>
      <c r="E39" s="92">
        <v>12</v>
      </c>
      <c r="F39" s="38" t="s">
        <v>211</v>
      </c>
      <c r="G39" s="93"/>
      <c r="H39" s="44"/>
    </row>
    <row r="40" spans="1:8" ht="38.25">
      <c r="A40" s="71">
        <v>31</v>
      </c>
      <c r="B40" s="38" t="s">
        <v>212</v>
      </c>
      <c r="C40" s="71" t="s">
        <v>213</v>
      </c>
      <c r="D40" s="75" t="s">
        <v>210</v>
      </c>
      <c r="E40" s="92">
        <v>50</v>
      </c>
      <c r="F40" s="38" t="s">
        <v>214</v>
      </c>
      <c r="G40" s="93"/>
      <c r="H40" s="44"/>
    </row>
    <row r="41" spans="1:8" ht="25.5">
      <c r="A41" s="71">
        <v>32</v>
      </c>
      <c r="B41" s="38" t="s">
        <v>218</v>
      </c>
      <c r="C41" s="71" t="s">
        <v>205</v>
      </c>
      <c r="D41" s="75" t="s">
        <v>210</v>
      </c>
      <c r="E41" s="92"/>
      <c r="F41" s="38" t="s">
        <v>219</v>
      </c>
      <c r="G41" s="93"/>
      <c r="H41" s="44"/>
    </row>
    <row r="42" spans="1:8" ht="38.25">
      <c r="A42" s="71">
        <v>33</v>
      </c>
      <c r="B42" s="38" t="s">
        <v>220</v>
      </c>
      <c r="C42" s="39" t="s">
        <v>221</v>
      </c>
      <c r="D42" s="75" t="s">
        <v>937</v>
      </c>
      <c r="E42" s="39">
        <v>25.4</v>
      </c>
      <c r="F42" s="38" t="s">
        <v>222</v>
      </c>
      <c r="G42" s="93"/>
      <c r="H42" s="38"/>
    </row>
    <row r="43" spans="1:8" ht="38.25">
      <c r="A43" s="71">
        <v>34</v>
      </c>
      <c r="B43" s="38" t="s">
        <v>223</v>
      </c>
      <c r="C43" s="69" t="s">
        <v>224</v>
      </c>
      <c r="D43" s="75" t="s">
        <v>937</v>
      </c>
      <c r="E43" s="69">
        <v>10</v>
      </c>
      <c r="F43" s="38" t="s">
        <v>229</v>
      </c>
      <c r="G43" s="93"/>
      <c r="H43" s="38"/>
    </row>
    <row r="44" spans="1:8" ht="24.75" customHeight="1">
      <c r="A44" s="71"/>
      <c r="B44" s="36" t="s">
        <v>1722</v>
      </c>
      <c r="C44" s="69"/>
      <c r="D44" s="75"/>
      <c r="E44" s="97">
        <f>SUM(E45:E50)</f>
        <v>148</v>
      </c>
      <c r="F44" s="38"/>
      <c r="G44" s="93"/>
      <c r="H44" s="38"/>
    </row>
    <row r="45" spans="1:8" ht="50.25" customHeight="1">
      <c r="A45" s="171">
        <v>35</v>
      </c>
      <c r="B45" s="172" t="s">
        <v>1744</v>
      </c>
      <c r="C45" s="171"/>
      <c r="D45" s="172" t="s">
        <v>1745</v>
      </c>
      <c r="E45" s="171">
        <v>28</v>
      </c>
      <c r="F45" s="173" t="s">
        <v>1746</v>
      </c>
      <c r="G45" s="172" t="s">
        <v>1747</v>
      </c>
      <c r="H45" s="172"/>
    </row>
    <row r="46" spans="1:8" ht="38.25">
      <c r="A46" s="39">
        <v>36</v>
      </c>
      <c r="B46" s="40" t="s">
        <v>21</v>
      </c>
      <c r="C46" s="39"/>
      <c r="D46" s="38" t="s">
        <v>22</v>
      </c>
      <c r="E46" s="39">
        <v>10</v>
      </c>
      <c r="F46" s="40" t="s">
        <v>23</v>
      </c>
      <c r="G46" s="43" t="s">
        <v>24</v>
      </c>
      <c r="H46" s="40"/>
    </row>
    <row r="47" spans="1:8" ht="38.25">
      <c r="A47" s="171">
        <v>37</v>
      </c>
      <c r="B47" s="40" t="s">
        <v>25</v>
      </c>
      <c r="C47" s="43"/>
      <c r="D47" s="200" t="s">
        <v>26</v>
      </c>
      <c r="E47" s="43"/>
      <c r="F47" s="200" t="s">
        <v>27</v>
      </c>
      <c r="G47" s="43" t="s">
        <v>28</v>
      </c>
      <c r="H47" s="40"/>
    </row>
    <row r="48" spans="1:8" ht="38.25">
      <c r="A48" s="39">
        <v>38</v>
      </c>
      <c r="B48" s="40" t="s">
        <v>29</v>
      </c>
      <c r="C48" s="43"/>
      <c r="D48" s="200" t="s">
        <v>30</v>
      </c>
      <c r="E48" s="43"/>
      <c r="F48" s="200" t="s">
        <v>31</v>
      </c>
      <c r="G48" s="43" t="s">
        <v>32</v>
      </c>
      <c r="H48" s="40"/>
    </row>
    <row r="49" spans="1:8" ht="97.5" customHeight="1">
      <c r="A49" s="171">
        <v>39</v>
      </c>
      <c r="B49" s="40" t="s">
        <v>33</v>
      </c>
      <c r="C49" s="43"/>
      <c r="D49" s="200" t="s">
        <v>34</v>
      </c>
      <c r="E49" s="43">
        <v>50</v>
      </c>
      <c r="F49" s="200" t="s">
        <v>35</v>
      </c>
      <c r="G49" s="43" t="s">
        <v>36</v>
      </c>
      <c r="H49" s="200"/>
    </row>
    <row r="50" spans="1:8" ht="25.5">
      <c r="A50" s="39">
        <v>40</v>
      </c>
      <c r="B50" s="40" t="s">
        <v>51</v>
      </c>
      <c r="C50" s="41" t="s">
        <v>52</v>
      </c>
      <c r="D50" s="38" t="s">
        <v>53</v>
      </c>
      <c r="E50" s="39">
        <v>60</v>
      </c>
      <c r="F50" s="40" t="s">
        <v>54</v>
      </c>
      <c r="G50" s="43" t="s">
        <v>55</v>
      </c>
      <c r="H50" s="38"/>
    </row>
    <row r="51" spans="1:8" ht="12.75">
      <c r="A51" s="71"/>
      <c r="B51" s="97" t="s">
        <v>230</v>
      </c>
      <c r="C51" s="71"/>
      <c r="D51" s="75"/>
      <c r="E51" s="98">
        <f>SUM(E44+E29+E14+E5)</f>
        <v>655.37</v>
      </c>
      <c r="F51" s="70"/>
      <c r="G51" s="93"/>
      <c r="H51" s="38"/>
    </row>
  </sheetData>
  <sheetProtection/>
  <mergeCells count="1">
    <mergeCell ref="A1:H1"/>
  </mergeCells>
  <printOptions/>
  <pageMargins left="0.75" right="0.17" top="0.54" bottom="0.45" header="0.5" footer="0.5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H30" sqref="H30"/>
    </sheetView>
  </sheetViews>
  <sheetFormatPr defaultColWidth="9.33203125" defaultRowHeight="12.75"/>
  <cols>
    <col min="1" max="1" width="9.5" style="0" bestFit="1" customWidth="1"/>
    <col min="2" max="2" width="27.5" style="0" customWidth="1"/>
    <col min="3" max="3" width="12.83203125" style="0" customWidth="1"/>
    <col min="4" max="4" width="15" style="0" customWidth="1"/>
    <col min="5" max="5" width="15.33203125" style="0" customWidth="1"/>
    <col min="6" max="6" width="24.83203125" style="0" customWidth="1"/>
    <col min="7" max="7" width="23.83203125" style="0" customWidth="1"/>
    <col min="8" max="8" width="30.66015625" style="0" customWidth="1"/>
  </cols>
  <sheetData>
    <row r="1" spans="1:10" ht="16.5" customHeight="1">
      <c r="A1" s="671" t="s">
        <v>122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7" ht="16.5">
      <c r="A2" s="10"/>
      <c r="B2" s="11"/>
      <c r="C2" s="12"/>
      <c r="D2" s="11"/>
      <c r="E2" s="12"/>
      <c r="F2" s="11"/>
      <c r="G2" s="11"/>
    </row>
    <row r="3" spans="1:8" ht="63" customHeight="1">
      <c r="A3" s="99" t="s">
        <v>826</v>
      </c>
      <c r="B3" s="99" t="s">
        <v>821</v>
      </c>
      <c r="C3" s="99" t="s">
        <v>825</v>
      </c>
      <c r="D3" s="99" t="s">
        <v>822</v>
      </c>
      <c r="E3" s="100" t="s">
        <v>823</v>
      </c>
      <c r="F3" s="99" t="s">
        <v>824</v>
      </c>
      <c r="G3" s="99" t="s">
        <v>820</v>
      </c>
      <c r="H3" s="99" t="s">
        <v>1736</v>
      </c>
    </row>
    <row r="4" spans="1:8" ht="19.5" customHeight="1">
      <c r="A4" s="101"/>
      <c r="B4" s="101" t="s">
        <v>175</v>
      </c>
      <c r="C4" s="101"/>
      <c r="D4" s="101"/>
      <c r="E4" s="102">
        <f>SUM(E5:E7)</f>
        <v>14.030000000000001</v>
      </c>
      <c r="F4" s="101"/>
      <c r="G4" s="101"/>
      <c r="H4" s="101"/>
    </row>
    <row r="5" spans="1:8" ht="42" customHeight="1">
      <c r="A5" s="103">
        <v>1</v>
      </c>
      <c r="B5" s="104" t="s">
        <v>97</v>
      </c>
      <c r="C5" s="105" t="s">
        <v>370</v>
      </c>
      <c r="D5" s="104" t="s">
        <v>98</v>
      </c>
      <c r="E5" s="103">
        <v>0.73</v>
      </c>
      <c r="F5" s="104" t="s">
        <v>99</v>
      </c>
      <c r="G5" s="103" t="s">
        <v>100</v>
      </c>
      <c r="H5" s="76"/>
    </row>
    <row r="6" spans="1:8" ht="44.25" customHeight="1">
      <c r="A6" s="103">
        <v>2</v>
      </c>
      <c r="B6" s="104" t="s">
        <v>115</v>
      </c>
      <c r="C6" s="103" t="s">
        <v>371</v>
      </c>
      <c r="D6" s="104" t="s">
        <v>116</v>
      </c>
      <c r="E6" s="103">
        <v>2</v>
      </c>
      <c r="F6" s="104" t="s">
        <v>117</v>
      </c>
      <c r="G6" s="103" t="s">
        <v>118</v>
      </c>
      <c r="H6" s="76"/>
    </row>
    <row r="7" spans="1:8" ht="51.75" customHeight="1">
      <c r="A7" s="103">
        <v>3</v>
      </c>
      <c r="B7" s="104" t="s">
        <v>110</v>
      </c>
      <c r="C7" s="103" t="s">
        <v>111</v>
      </c>
      <c r="D7" s="104" t="s">
        <v>112</v>
      </c>
      <c r="E7" s="103">
        <v>11.3</v>
      </c>
      <c r="F7" s="104" t="s">
        <v>113</v>
      </c>
      <c r="G7" s="103" t="s">
        <v>114</v>
      </c>
      <c r="H7" s="76"/>
    </row>
    <row r="8" spans="1:8" ht="27" customHeight="1">
      <c r="A8" s="106"/>
      <c r="B8" s="107" t="s">
        <v>1723</v>
      </c>
      <c r="C8" s="106"/>
      <c r="D8" s="106"/>
      <c r="E8" s="108">
        <f>SUM(E9:E18)</f>
        <v>3132.7</v>
      </c>
      <c r="F8" s="106"/>
      <c r="G8" s="106"/>
      <c r="H8" s="76"/>
    </row>
    <row r="9" spans="1:8" ht="68.25" customHeight="1">
      <c r="A9" s="103">
        <v>4</v>
      </c>
      <c r="B9" s="104" t="s">
        <v>78</v>
      </c>
      <c r="C9" s="105" t="s">
        <v>79</v>
      </c>
      <c r="D9" s="104" t="s">
        <v>80</v>
      </c>
      <c r="E9" s="103">
        <v>10</v>
      </c>
      <c r="F9" s="104" t="s">
        <v>81</v>
      </c>
      <c r="G9" s="103" t="s">
        <v>82</v>
      </c>
      <c r="H9" s="201"/>
    </row>
    <row r="10" spans="1:8" ht="69.75" customHeight="1">
      <c r="A10" s="103">
        <v>5</v>
      </c>
      <c r="B10" s="104" t="s">
        <v>92</v>
      </c>
      <c r="C10" s="105" t="s">
        <v>93</v>
      </c>
      <c r="D10" s="104" t="s">
        <v>94</v>
      </c>
      <c r="E10" s="103">
        <v>11</v>
      </c>
      <c r="F10" s="104" t="s">
        <v>95</v>
      </c>
      <c r="G10" s="103" t="s">
        <v>96</v>
      </c>
      <c r="H10" s="205"/>
    </row>
    <row r="11" spans="1:8" ht="61.5" customHeight="1">
      <c r="A11" s="103">
        <v>6</v>
      </c>
      <c r="B11" s="104" t="s">
        <v>101</v>
      </c>
      <c r="C11" s="103" t="s">
        <v>102</v>
      </c>
      <c r="D11" s="104" t="s">
        <v>103</v>
      </c>
      <c r="E11" s="103">
        <v>2000</v>
      </c>
      <c r="F11" s="104" t="s">
        <v>90</v>
      </c>
      <c r="G11" s="103" t="s">
        <v>104</v>
      </c>
      <c r="H11" s="76"/>
    </row>
    <row r="12" spans="1:8" ht="66.75" customHeight="1">
      <c r="A12" s="103">
        <v>7</v>
      </c>
      <c r="B12" s="104" t="s">
        <v>125</v>
      </c>
      <c r="C12" s="103" t="s">
        <v>126</v>
      </c>
      <c r="D12" s="104" t="s">
        <v>127</v>
      </c>
      <c r="E12" s="103"/>
      <c r="F12" s="104" t="s">
        <v>128</v>
      </c>
      <c r="G12" s="103" t="s">
        <v>129</v>
      </c>
      <c r="H12" s="76"/>
    </row>
    <row r="13" spans="1:8" ht="78.75" customHeight="1">
      <c r="A13" s="103">
        <v>8</v>
      </c>
      <c r="B13" s="104" t="s">
        <v>130</v>
      </c>
      <c r="C13" s="103" t="s">
        <v>372</v>
      </c>
      <c r="D13" s="104" t="s">
        <v>131</v>
      </c>
      <c r="E13" s="103">
        <v>10.8</v>
      </c>
      <c r="F13" s="104" t="s">
        <v>132</v>
      </c>
      <c r="G13" s="103" t="s">
        <v>133</v>
      </c>
      <c r="H13" s="201"/>
    </row>
    <row r="14" spans="1:8" ht="105" customHeight="1">
      <c r="A14" s="103">
        <v>9</v>
      </c>
      <c r="B14" s="104" t="s">
        <v>134</v>
      </c>
      <c r="C14" s="103" t="s">
        <v>373</v>
      </c>
      <c r="D14" s="104" t="s">
        <v>135</v>
      </c>
      <c r="E14" s="103">
        <v>2.9</v>
      </c>
      <c r="F14" s="104" t="s">
        <v>136</v>
      </c>
      <c r="G14" s="103" t="s">
        <v>137</v>
      </c>
      <c r="H14" s="109"/>
    </row>
    <row r="15" spans="1:8" ht="59.25" customHeight="1">
      <c r="A15" s="103">
        <v>10</v>
      </c>
      <c r="B15" s="104" t="s">
        <v>142</v>
      </c>
      <c r="C15" s="103" t="s">
        <v>143</v>
      </c>
      <c r="D15" s="104" t="s">
        <v>144</v>
      </c>
      <c r="E15" s="103">
        <v>38</v>
      </c>
      <c r="F15" s="104" t="s">
        <v>145</v>
      </c>
      <c r="G15" s="103" t="s">
        <v>146</v>
      </c>
      <c r="H15" s="76"/>
    </row>
    <row r="16" spans="1:8" ht="53.25" customHeight="1">
      <c r="A16" s="103">
        <v>11</v>
      </c>
      <c r="B16" s="104" t="s">
        <v>147</v>
      </c>
      <c r="C16" s="103" t="s">
        <v>148</v>
      </c>
      <c r="D16" s="104" t="s">
        <v>149</v>
      </c>
      <c r="E16" s="103" t="s">
        <v>150</v>
      </c>
      <c r="F16" s="104" t="s">
        <v>151</v>
      </c>
      <c r="G16" s="103" t="s">
        <v>152</v>
      </c>
      <c r="H16" s="204"/>
    </row>
    <row r="17" spans="1:8" ht="52.5" customHeight="1">
      <c r="A17" s="103">
        <v>12</v>
      </c>
      <c r="B17" s="104" t="s">
        <v>153</v>
      </c>
      <c r="C17" s="103"/>
      <c r="D17" s="104" t="s">
        <v>154</v>
      </c>
      <c r="E17" s="110">
        <v>1010</v>
      </c>
      <c r="F17" s="104" t="s">
        <v>155</v>
      </c>
      <c r="G17" s="103" t="s">
        <v>156</v>
      </c>
      <c r="H17" s="76"/>
    </row>
    <row r="18" spans="1:8" ht="46.5" customHeight="1">
      <c r="A18" s="103">
        <v>13</v>
      </c>
      <c r="B18" s="104" t="s">
        <v>157</v>
      </c>
      <c r="C18" s="103" t="s">
        <v>158</v>
      </c>
      <c r="D18" s="104" t="s">
        <v>159</v>
      </c>
      <c r="E18" s="110">
        <v>50</v>
      </c>
      <c r="F18" s="104" t="s">
        <v>160</v>
      </c>
      <c r="G18" s="103" t="s">
        <v>161</v>
      </c>
      <c r="H18" s="76"/>
    </row>
    <row r="19" spans="1:8" ht="34.5" customHeight="1">
      <c r="A19" s="111"/>
      <c r="B19" s="112" t="s">
        <v>855</v>
      </c>
      <c r="C19" s="103"/>
      <c r="D19" s="104"/>
      <c r="E19" s="111">
        <f>SUM(E20:E24)</f>
        <v>81</v>
      </c>
      <c r="F19" s="104"/>
      <c r="G19" s="103"/>
      <c r="H19" s="76"/>
    </row>
    <row r="20" spans="1:8" ht="48" customHeight="1">
      <c r="A20" s="103">
        <v>14</v>
      </c>
      <c r="B20" s="104" t="s">
        <v>167</v>
      </c>
      <c r="C20" s="103" t="s">
        <v>168</v>
      </c>
      <c r="D20" s="104" t="s">
        <v>164</v>
      </c>
      <c r="E20" s="103">
        <v>24</v>
      </c>
      <c r="F20" s="104" t="s">
        <v>169</v>
      </c>
      <c r="G20" s="103" t="s">
        <v>170</v>
      </c>
      <c r="H20" s="76"/>
    </row>
    <row r="21" spans="1:8" ht="38.25" customHeight="1">
      <c r="A21" s="103">
        <v>15</v>
      </c>
      <c r="B21" s="104" t="s">
        <v>171</v>
      </c>
      <c r="C21" s="103" t="s">
        <v>172</v>
      </c>
      <c r="D21" s="104" t="s">
        <v>164</v>
      </c>
      <c r="E21" s="103">
        <v>15</v>
      </c>
      <c r="F21" s="104" t="s">
        <v>173</v>
      </c>
      <c r="G21" s="103"/>
      <c r="H21" s="76"/>
    </row>
    <row r="22" spans="1:8" ht="45" customHeight="1">
      <c r="A22" s="103">
        <v>16</v>
      </c>
      <c r="B22" s="104" t="s">
        <v>171</v>
      </c>
      <c r="C22" s="103" t="s">
        <v>174</v>
      </c>
      <c r="D22" s="104" t="s">
        <v>164</v>
      </c>
      <c r="E22" s="103">
        <v>12</v>
      </c>
      <c r="F22" s="104" t="s">
        <v>176</v>
      </c>
      <c r="G22" s="103"/>
      <c r="H22" s="76"/>
    </row>
    <row r="23" spans="1:8" ht="48.75" customHeight="1">
      <c r="A23" s="103">
        <v>17</v>
      </c>
      <c r="B23" s="104" t="s">
        <v>177</v>
      </c>
      <c r="C23" s="103" t="s">
        <v>178</v>
      </c>
      <c r="D23" s="104" t="s">
        <v>162</v>
      </c>
      <c r="E23" s="103">
        <v>20</v>
      </c>
      <c r="F23" s="104" t="s">
        <v>179</v>
      </c>
      <c r="G23" s="103" t="s">
        <v>180</v>
      </c>
      <c r="H23" s="76"/>
    </row>
    <row r="24" spans="1:8" ht="48.75" customHeight="1">
      <c r="A24" s="103">
        <v>18</v>
      </c>
      <c r="B24" s="104" t="s">
        <v>163</v>
      </c>
      <c r="C24" s="103" t="s">
        <v>374</v>
      </c>
      <c r="D24" s="104" t="s">
        <v>164</v>
      </c>
      <c r="E24" s="103">
        <v>10</v>
      </c>
      <c r="F24" s="104" t="s">
        <v>165</v>
      </c>
      <c r="G24" s="103" t="s">
        <v>166</v>
      </c>
      <c r="H24" s="76"/>
    </row>
    <row r="25" spans="1:8" ht="23.25" customHeight="1">
      <c r="A25" s="113"/>
      <c r="B25" s="114" t="s">
        <v>1722</v>
      </c>
      <c r="C25" s="113"/>
      <c r="D25" s="115"/>
      <c r="E25" s="114">
        <f>SUM(E26:E30)</f>
        <v>750</v>
      </c>
      <c r="F25" s="115"/>
      <c r="G25" s="113"/>
      <c r="H25" s="116"/>
    </row>
    <row r="26" spans="1:8" ht="60" customHeight="1">
      <c r="A26" s="103">
        <v>19</v>
      </c>
      <c r="B26" s="104" t="s">
        <v>74</v>
      </c>
      <c r="C26" s="103" t="s">
        <v>75</v>
      </c>
      <c r="D26" s="104" t="s">
        <v>76</v>
      </c>
      <c r="E26" s="103">
        <v>60</v>
      </c>
      <c r="F26" s="104" t="s">
        <v>838</v>
      </c>
      <c r="G26" s="103" t="s">
        <v>77</v>
      </c>
      <c r="H26" s="76"/>
    </row>
    <row r="27" spans="1:8" ht="59.25" customHeight="1">
      <c r="A27" s="103">
        <v>20</v>
      </c>
      <c r="B27" s="104" t="s">
        <v>83</v>
      </c>
      <c r="C27" s="103" t="s">
        <v>84</v>
      </c>
      <c r="D27" s="104" t="s">
        <v>76</v>
      </c>
      <c r="E27" s="103">
        <v>50</v>
      </c>
      <c r="F27" s="104" t="s">
        <v>85</v>
      </c>
      <c r="G27" s="103" t="s">
        <v>86</v>
      </c>
      <c r="H27" s="76"/>
    </row>
    <row r="28" spans="1:8" ht="106.5" customHeight="1">
      <c r="A28" s="103">
        <v>21</v>
      </c>
      <c r="B28" s="104" t="s">
        <v>87</v>
      </c>
      <c r="C28" s="103" t="s">
        <v>88</v>
      </c>
      <c r="D28" s="104" t="s">
        <v>89</v>
      </c>
      <c r="E28" s="103">
        <v>640</v>
      </c>
      <c r="F28" s="104" t="s">
        <v>90</v>
      </c>
      <c r="G28" s="103" t="s">
        <v>91</v>
      </c>
      <c r="H28" s="206"/>
    </row>
    <row r="29" spans="1:8" ht="48.75" customHeight="1">
      <c r="A29" s="103">
        <v>22</v>
      </c>
      <c r="B29" s="104" t="s">
        <v>105</v>
      </c>
      <c r="C29" s="104" t="s">
        <v>106</v>
      </c>
      <c r="D29" s="104" t="s">
        <v>107</v>
      </c>
      <c r="E29" s="103"/>
      <c r="F29" s="104" t="s">
        <v>108</v>
      </c>
      <c r="G29" s="103" t="s">
        <v>109</v>
      </c>
      <c r="H29" s="104"/>
    </row>
    <row r="30" spans="1:8" ht="51.75" customHeight="1">
      <c r="A30" s="103">
        <v>23</v>
      </c>
      <c r="B30" s="104" t="s">
        <v>138</v>
      </c>
      <c r="C30" s="103" t="s">
        <v>375</v>
      </c>
      <c r="D30" s="104" t="s">
        <v>139</v>
      </c>
      <c r="E30" s="103"/>
      <c r="F30" s="104" t="s">
        <v>140</v>
      </c>
      <c r="G30" s="103" t="s">
        <v>141</v>
      </c>
      <c r="H30" s="104"/>
    </row>
    <row r="31" spans="1:8" ht="12.75">
      <c r="A31" s="117"/>
      <c r="B31" s="118" t="s">
        <v>73</v>
      </c>
      <c r="C31" s="117"/>
      <c r="D31" s="119"/>
      <c r="E31" s="120">
        <f>SUM(E25+E19+E8+E4)</f>
        <v>3977.73</v>
      </c>
      <c r="F31" s="119"/>
      <c r="G31" s="119"/>
      <c r="H31" s="121"/>
    </row>
  </sheetData>
  <sheetProtection/>
  <mergeCells count="1">
    <mergeCell ref="A1:J1"/>
  </mergeCells>
  <printOptions/>
  <pageMargins left="0.75" right="0.17" top="0.5" bottom="0.39" header="0.5" footer="0.5"/>
  <pageSetup horizontalDpi="600" verticalDpi="600" orientation="landscape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D1">
      <selection activeCell="H47" sqref="H47"/>
    </sheetView>
  </sheetViews>
  <sheetFormatPr defaultColWidth="9.33203125" defaultRowHeight="12.75"/>
  <cols>
    <col min="1" max="1" width="6.5" style="1" customWidth="1"/>
    <col min="2" max="2" width="38.33203125" style="0" customWidth="1"/>
    <col min="3" max="3" width="14.83203125" style="1" customWidth="1"/>
    <col min="4" max="4" width="32.33203125" style="2" customWidth="1"/>
    <col min="5" max="5" width="11" style="1" customWidth="1"/>
    <col min="6" max="6" width="33.83203125" style="0" customWidth="1"/>
    <col min="7" max="7" width="31.33203125" style="0" customWidth="1"/>
    <col min="8" max="8" width="41.66015625" style="5" customWidth="1"/>
  </cols>
  <sheetData>
    <row r="1" spans="1:7" ht="16.5">
      <c r="A1" s="671" t="s">
        <v>123</v>
      </c>
      <c r="B1" s="671"/>
      <c r="C1" s="671"/>
      <c r="D1" s="671"/>
      <c r="E1" s="671"/>
      <c r="F1" s="671"/>
      <c r="G1" s="671"/>
    </row>
    <row r="2" spans="1:7" ht="16.5">
      <c r="A2" s="10"/>
      <c r="B2" s="11"/>
      <c r="C2" s="12"/>
      <c r="D2" s="13"/>
      <c r="E2" s="12"/>
      <c r="F2" s="11"/>
      <c r="G2" s="11"/>
    </row>
    <row r="3" spans="1:8" ht="53.25" customHeight="1">
      <c r="A3" s="58" t="s">
        <v>826</v>
      </c>
      <c r="B3" s="58" t="s">
        <v>821</v>
      </c>
      <c r="C3" s="58" t="s">
        <v>825</v>
      </c>
      <c r="D3" s="58" t="s">
        <v>822</v>
      </c>
      <c r="E3" s="59" t="s">
        <v>823</v>
      </c>
      <c r="F3" s="58" t="s">
        <v>824</v>
      </c>
      <c r="G3" s="60" t="s">
        <v>820</v>
      </c>
      <c r="H3" s="61" t="s">
        <v>1736</v>
      </c>
    </row>
    <row r="4" spans="1:8" ht="22.5" customHeight="1">
      <c r="A4" s="58"/>
      <c r="B4" s="672" t="s">
        <v>854</v>
      </c>
      <c r="C4" s="672"/>
      <c r="D4" s="62"/>
      <c r="E4" s="59">
        <f>SUM(E6:E32)</f>
        <v>4697.03</v>
      </c>
      <c r="F4" s="58"/>
      <c r="G4" s="58"/>
      <c r="H4" s="38"/>
    </row>
    <row r="5" spans="1:8" ht="33" customHeight="1">
      <c r="A5" s="58"/>
      <c r="B5" s="58" t="s">
        <v>1724</v>
      </c>
      <c r="C5" s="58"/>
      <c r="D5" s="62"/>
      <c r="E5" s="59"/>
      <c r="F5" s="58"/>
      <c r="G5" s="58"/>
      <c r="H5" s="38"/>
    </row>
    <row r="6" spans="1:8" ht="95.25" customHeight="1">
      <c r="A6" s="39">
        <v>1</v>
      </c>
      <c r="B6" s="44" t="s">
        <v>949</v>
      </c>
      <c r="C6" s="39" t="s">
        <v>950</v>
      </c>
      <c r="D6" s="44" t="s">
        <v>951</v>
      </c>
      <c r="E6" s="41">
        <v>38</v>
      </c>
      <c r="F6" s="44" t="s">
        <v>952</v>
      </c>
      <c r="G6" s="39" t="s">
        <v>953</v>
      </c>
      <c r="H6" s="38"/>
    </row>
    <row r="7" spans="1:8" ht="54" customHeight="1">
      <c r="A7" s="39">
        <v>2</v>
      </c>
      <c r="B7" s="44" t="s">
        <v>1710</v>
      </c>
      <c r="C7" s="41" t="s">
        <v>1711</v>
      </c>
      <c r="D7" s="44" t="s">
        <v>1712</v>
      </c>
      <c r="E7" s="41">
        <v>10</v>
      </c>
      <c r="F7" s="44" t="s">
        <v>1713</v>
      </c>
      <c r="G7" s="39" t="s">
        <v>1714</v>
      </c>
      <c r="H7" s="38"/>
    </row>
    <row r="8" spans="1:8" ht="54.75" customHeight="1">
      <c r="A8" s="39">
        <v>3</v>
      </c>
      <c r="B8" s="38" t="s">
        <v>887</v>
      </c>
      <c r="C8" s="63" t="s">
        <v>896</v>
      </c>
      <c r="D8" s="44" t="s">
        <v>888</v>
      </c>
      <c r="E8" s="41">
        <v>140</v>
      </c>
      <c r="F8" s="44" t="s">
        <v>889</v>
      </c>
      <c r="G8" s="39" t="s">
        <v>890</v>
      </c>
      <c r="H8" s="38"/>
    </row>
    <row r="9" spans="1:8" ht="54.75" customHeight="1">
      <c r="A9" s="39">
        <v>4</v>
      </c>
      <c r="B9" s="38" t="s">
        <v>891</v>
      </c>
      <c r="C9" s="39" t="s">
        <v>897</v>
      </c>
      <c r="D9" s="44" t="s">
        <v>892</v>
      </c>
      <c r="E9" s="41">
        <v>292</v>
      </c>
      <c r="F9" s="44" t="s">
        <v>893</v>
      </c>
      <c r="G9" s="39" t="s">
        <v>894</v>
      </c>
      <c r="H9" s="44"/>
    </row>
    <row r="10" spans="1:8" ht="64.5" customHeight="1">
      <c r="A10" s="39">
        <v>5</v>
      </c>
      <c r="B10" s="38" t="s">
        <v>895</v>
      </c>
      <c r="C10" s="39" t="s">
        <v>898</v>
      </c>
      <c r="D10" s="44" t="s">
        <v>899</v>
      </c>
      <c r="E10" s="41">
        <v>82.3</v>
      </c>
      <c r="F10" s="44" t="s">
        <v>900</v>
      </c>
      <c r="G10" s="39" t="s">
        <v>901</v>
      </c>
      <c r="H10" s="38"/>
    </row>
    <row r="11" spans="1:10" ht="54.75" customHeight="1">
      <c r="A11" s="39">
        <v>6</v>
      </c>
      <c r="B11" s="38" t="s">
        <v>902</v>
      </c>
      <c r="C11" s="41" t="s">
        <v>910</v>
      </c>
      <c r="D11" s="38" t="s">
        <v>903</v>
      </c>
      <c r="E11" s="39">
        <v>4.8</v>
      </c>
      <c r="F11" s="44" t="s">
        <v>904</v>
      </c>
      <c r="G11" s="39" t="s">
        <v>905</v>
      </c>
      <c r="H11" s="38"/>
      <c r="J11" s="2"/>
    </row>
    <row r="12" spans="1:8" ht="54.75" customHeight="1">
      <c r="A12" s="39">
        <v>7</v>
      </c>
      <c r="B12" s="38" t="s">
        <v>906</v>
      </c>
      <c r="C12" s="41" t="s">
        <v>1727</v>
      </c>
      <c r="D12" s="38" t="s">
        <v>907</v>
      </c>
      <c r="E12" s="41">
        <v>32</v>
      </c>
      <c r="F12" s="44" t="s">
        <v>908</v>
      </c>
      <c r="G12" s="39" t="s">
        <v>909</v>
      </c>
      <c r="H12" s="38"/>
    </row>
    <row r="13" spans="1:8" ht="75" customHeight="1">
      <c r="A13" s="39">
        <v>8</v>
      </c>
      <c r="B13" s="38" t="s">
        <v>945</v>
      </c>
      <c r="C13" s="39" t="s">
        <v>1728</v>
      </c>
      <c r="D13" s="38" t="s">
        <v>946</v>
      </c>
      <c r="E13" s="41">
        <v>15</v>
      </c>
      <c r="F13" s="44" t="s">
        <v>947</v>
      </c>
      <c r="G13" s="39" t="s">
        <v>948</v>
      </c>
      <c r="H13" s="38"/>
    </row>
    <row r="14" spans="1:8" ht="60.75" customHeight="1">
      <c r="A14" s="39">
        <v>9</v>
      </c>
      <c r="B14" s="38" t="s">
        <v>1734</v>
      </c>
      <c r="C14" s="39" t="s">
        <v>225</v>
      </c>
      <c r="D14" s="38" t="s">
        <v>226</v>
      </c>
      <c r="E14" s="41">
        <v>632</v>
      </c>
      <c r="F14" s="44" t="s">
        <v>227</v>
      </c>
      <c r="G14" s="39" t="s">
        <v>228</v>
      </c>
      <c r="H14" s="38"/>
    </row>
    <row r="15" spans="1:8" ht="63" customHeight="1">
      <c r="A15" s="39">
        <v>10</v>
      </c>
      <c r="B15" s="38" t="s">
        <v>1751</v>
      </c>
      <c r="C15" s="39" t="s">
        <v>1752</v>
      </c>
      <c r="D15" s="38" t="s">
        <v>1753</v>
      </c>
      <c r="E15" s="41">
        <v>11.5</v>
      </c>
      <c r="F15" s="44" t="s">
        <v>1754</v>
      </c>
      <c r="G15" s="39" t="s">
        <v>1755</v>
      </c>
      <c r="H15" s="200"/>
    </row>
    <row r="16" spans="1:8" ht="63" customHeight="1">
      <c r="A16" s="39">
        <v>11</v>
      </c>
      <c r="B16" s="38" t="s">
        <v>710</v>
      </c>
      <c r="C16" s="39" t="s">
        <v>1719</v>
      </c>
      <c r="D16" s="38" t="s">
        <v>711</v>
      </c>
      <c r="E16" s="41">
        <v>30.93</v>
      </c>
      <c r="F16" s="44" t="s">
        <v>712</v>
      </c>
      <c r="G16" s="39" t="s">
        <v>713</v>
      </c>
      <c r="H16" s="38"/>
    </row>
    <row r="17" spans="1:8" ht="35.25" customHeight="1">
      <c r="A17" s="39"/>
      <c r="B17" s="36" t="s">
        <v>1726</v>
      </c>
      <c r="C17" s="39"/>
      <c r="D17" s="44"/>
      <c r="E17" s="41"/>
      <c r="F17" s="44"/>
      <c r="G17" s="39"/>
      <c r="H17" s="38"/>
    </row>
    <row r="18" spans="1:8" ht="54.75" customHeight="1">
      <c r="A18" s="39">
        <v>12</v>
      </c>
      <c r="B18" s="38" t="s">
        <v>873</v>
      </c>
      <c r="C18" s="63" t="s">
        <v>886</v>
      </c>
      <c r="D18" s="64" t="s">
        <v>883</v>
      </c>
      <c r="E18" s="41">
        <v>14.5</v>
      </c>
      <c r="F18" s="44" t="s">
        <v>884</v>
      </c>
      <c r="G18" s="39" t="s">
        <v>885</v>
      </c>
      <c r="H18" s="38"/>
    </row>
    <row r="19" spans="1:8" ht="54.75" customHeight="1">
      <c r="A19" s="39">
        <v>13</v>
      </c>
      <c r="B19" s="38" t="s">
        <v>873</v>
      </c>
      <c r="C19" s="39" t="s">
        <v>880</v>
      </c>
      <c r="D19" s="64" t="s">
        <v>874</v>
      </c>
      <c r="E19" s="41">
        <v>45</v>
      </c>
      <c r="F19" s="38" t="s">
        <v>881</v>
      </c>
      <c r="G19" s="39" t="s">
        <v>875</v>
      </c>
      <c r="H19" s="38"/>
    </row>
    <row r="20" spans="1:8" ht="54.75" customHeight="1">
      <c r="A20" s="39">
        <v>14</v>
      </c>
      <c r="B20" s="38" t="s">
        <v>1756</v>
      </c>
      <c r="C20" s="39" t="s">
        <v>1757</v>
      </c>
      <c r="D20" s="64" t="s">
        <v>1758</v>
      </c>
      <c r="E20" s="41">
        <v>30</v>
      </c>
      <c r="F20" s="38" t="s">
        <v>1759</v>
      </c>
      <c r="G20" s="39" t="s">
        <v>1760</v>
      </c>
      <c r="H20" s="38"/>
    </row>
    <row r="21" spans="1:8" ht="35.25" customHeight="1">
      <c r="A21" s="39"/>
      <c r="B21" s="36" t="s">
        <v>1725</v>
      </c>
      <c r="C21" s="39"/>
      <c r="D21" s="44"/>
      <c r="E21" s="41"/>
      <c r="F21" s="38"/>
      <c r="G21" s="39"/>
      <c r="H21" s="38"/>
    </row>
    <row r="22" spans="1:8" ht="54" customHeight="1">
      <c r="A22" s="39">
        <v>15</v>
      </c>
      <c r="B22" s="38" t="s">
        <v>827</v>
      </c>
      <c r="C22" s="39" t="s">
        <v>828</v>
      </c>
      <c r="D22" s="44" t="s">
        <v>829</v>
      </c>
      <c r="E22" s="41">
        <v>1500</v>
      </c>
      <c r="F22" s="44" t="s">
        <v>833</v>
      </c>
      <c r="G22" s="39" t="s">
        <v>834</v>
      </c>
      <c r="H22" s="38"/>
    </row>
    <row r="23" spans="1:8" ht="54.75" customHeight="1">
      <c r="A23" s="39">
        <v>16</v>
      </c>
      <c r="B23" s="38" t="s">
        <v>1715</v>
      </c>
      <c r="C23" s="41" t="s">
        <v>1733</v>
      </c>
      <c r="D23" s="38" t="s">
        <v>1716</v>
      </c>
      <c r="E23" s="41">
        <v>120</v>
      </c>
      <c r="F23" s="38" t="s">
        <v>1717</v>
      </c>
      <c r="G23" s="39" t="s">
        <v>1718</v>
      </c>
      <c r="H23" s="38"/>
    </row>
    <row r="24" spans="1:8" ht="54.75" customHeight="1">
      <c r="A24" s="39">
        <v>17</v>
      </c>
      <c r="B24" s="38" t="s">
        <v>876</v>
      </c>
      <c r="C24" s="39" t="s">
        <v>877</v>
      </c>
      <c r="D24" s="64" t="s">
        <v>882</v>
      </c>
      <c r="E24" s="41">
        <v>139</v>
      </c>
      <c r="F24" s="38" t="s">
        <v>878</v>
      </c>
      <c r="G24" s="39" t="s">
        <v>879</v>
      </c>
      <c r="H24" s="200"/>
    </row>
    <row r="25" spans="1:8" ht="54.75" customHeight="1">
      <c r="A25" s="39">
        <v>18</v>
      </c>
      <c r="B25" s="38" t="s">
        <v>849</v>
      </c>
      <c r="C25" s="39" t="s">
        <v>850</v>
      </c>
      <c r="D25" s="44" t="s">
        <v>852</v>
      </c>
      <c r="E25" s="41">
        <v>39</v>
      </c>
      <c r="F25" s="38" t="s">
        <v>851</v>
      </c>
      <c r="G25" s="39" t="s">
        <v>853</v>
      </c>
      <c r="H25" s="200"/>
    </row>
    <row r="26" spans="1:8" ht="91.5" customHeight="1">
      <c r="A26" s="39">
        <v>19</v>
      </c>
      <c r="B26" s="38" t="s">
        <v>835</v>
      </c>
      <c r="C26" s="39" t="s">
        <v>836</v>
      </c>
      <c r="D26" s="44" t="s">
        <v>837</v>
      </c>
      <c r="E26" s="41">
        <v>10</v>
      </c>
      <c r="F26" s="38" t="s">
        <v>838</v>
      </c>
      <c r="G26" s="39" t="s">
        <v>839</v>
      </c>
      <c r="H26" s="76"/>
    </row>
    <row r="27" spans="1:8" ht="78.75" customHeight="1">
      <c r="A27" s="39">
        <v>20</v>
      </c>
      <c r="B27" s="38" t="s">
        <v>840</v>
      </c>
      <c r="C27" s="39" t="s">
        <v>841</v>
      </c>
      <c r="D27" s="44" t="s">
        <v>842</v>
      </c>
      <c r="E27" s="41">
        <v>30</v>
      </c>
      <c r="F27" s="38" t="s">
        <v>843</v>
      </c>
      <c r="G27" s="39" t="s">
        <v>844</v>
      </c>
      <c r="H27" s="200"/>
    </row>
    <row r="28" spans="1:8" ht="138.75" customHeight="1">
      <c r="A28" s="39">
        <v>21</v>
      </c>
      <c r="B28" s="38" t="s">
        <v>845</v>
      </c>
      <c r="C28" s="39"/>
      <c r="D28" s="44" t="s">
        <v>846</v>
      </c>
      <c r="E28" s="41">
        <v>10</v>
      </c>
      <c r="F28" s="38" t="s">
        <v>847</v>
      </c>
      <c r="G28" s="39" t="s">
        <v>848</v>
      </c>
      <c r="H28" s="38"/>
    </row>
    <row r="29" spans="1:8" s="9" customFormat="1" ht="54.75" customHeight="1">
      <c r="A29" s="39">
        <v>22</v>
      </c>
      <c r="B29" s="38" t="s">
        <v>1729</v>
      </c>
      <c r="C29" s="39" t="s">
        <v>1732</v>
      </c>
      <c r="D29" s="64"/>
      <c r="E29" s="41"/>
      <c r="F29" s="38" t="s">
        <v>1730</v>
      </c>
      <c r="G29" s="39" t="s">
        <v>1731</v>
      </c>
      <c r="H29" s="38"/>
    </row>
    <row r="30" spans="1:8" s="9" customFormat="1" ht="54.75" customHeight="1">
      <c r="A30" s="39">
        <v>23</v>
      </c>
      <c r="B30" s="38" t="s">
        <v>1766</v>
      </c>
      <c r="C30" s="39" t="s">
        <v>1767</v>
      </c>
      <c r="D30" s="64" t="s">
        <v>1768</v>
      </c>
      <c r="E30" s="41">
        <v>1366</v>
      </c>
      <c r="F30" s="38" t="s">
        <v>1769</v>
      </c>
      <c r="G30" s="39" t="s">
        <v>1770</v>
      </c>
      <c r="H30" s="38"/>
    </row>
    <row r="31" spans="1:8" s="122" customFormat="1" ht="66.75" customHeight="1">
      <c r="A31" s="39">
        <v>24</v>
      </c>
      <c r="B31" s="123" t="s">
        <v>800</v>
      </c>
      <c r="C31" s="39" t="s">
        <v>801</v>
      </c>
      <c r="D31" s="123" t="s">
        <v>802</v>
      </c>
      <c r="E31" s="41">
        <v>80</v>
      </c>
      <c r="F31" s="123" t="s">
        <v>803</v>
      </c>
      <c r="G31" s="123" t="s">
        <v>804</v>
      </c>
      <c r="H31" s="38"/>
    </row>
    <row r="32" spans="1:8" s="122" customFormat="1" ht="36.75" customHeight="1">
      <c r="A32" s="39">
        <v>25</v>
      </c>
      <c r="B32" s="174" t="s">
        <v>757</v>
      </c>
      <c r="C32" s="39" t="s">
        <v>758</v>
      </c>
      <c r="D32" s="174" t="s">
        <v>759</v>
      </c>
      <c r="E32" s="41">
        <v>25</v>
      </c>
      <c r="F32" s="174" t="s">
        <v>155</v>
      </c>
      <c r="G32" s="174" t="s">
        <v>760</v>
      </c>
      <c r="H32" s="38"/>
    </row>
    <row r="33" spans="1:8" ht="21" customHeight="1">
      <c r="A33" s="39"/>
      <c r="B33" s="672" t="s">
        <v>855</v>
      </c>
      <c r="C33" s="672"/>
      <c r="D33" s="44"/>
      <c r="E33" s="65">
        <f>SUM(E34:E47)</f>
        <v>339.4</v>
      </c>
      <c r="F33" s="38"/>
      <c r="G33" s="39"/>
      <c r="H33" s="38"/>
    </row>
    <row r="34" spans="1:8" ht="35.25" customHeight="1">
      <c r="A34" s="39">
        <v>26</v>
      </c>
      <c r="B34" s="38" t="s">
        <v>856</v>
      </c>
      <c r="C34" s="39" t="s">
        <v>869</v>
      </c>
      <c r="D34" s="39" t="s">
        <v>872</v>
      </c>
      <c r="E34" s="41">
        <v>11</v>
      </c>
      <c r="F34" s="39" t="s">
        <v>857</v>
      </c>
      <c r="G34" s="39" t="s">
        <v>919</v>
      </c>
      <c r="H34" s="38"/>
    </row>
    <row r="35" spans="1:8" ht="35.25" customHeight="1">
      <c r="A35" s="39">
        <v>27</v>
      </c>
      <c r="B35" s="38" t="s">
        <v>858</v>
      </c>
      <c r="C35" s="39" t="s">
        <v>870</v>
      </c>
      <c r="D35" s="39" t="s">
        <v>872</v>
      </c>
      <c r="E35" s="41">
        <v>23.5</v>
      </c>
      <c r="F35" s="39" t="s">
        <v>859</v>
      </c>
      <c r="G35" s="39" t="s">
        <v>918</v>
      </c>
      <c r="H35" s="38"/>
    </row>
    <row r="36" spans="1:8" ht="35.25" customHeight="1">
      <c r="A36" s="39">
        <v>28</v>
      </c>
      <c r="B36" s="38" t="s">
        <v>860</v>
      </c>
      <c r="C36" s="39" t="s">
        <v>871</v>
      </c>
      <c r="D36" s="39" t="s">
        <v>872</v>
      </c>
      <c r="E36" s="41">
        <v>11.9</v>
      </c>
      <c r="F36" s="39" t="s">
        <v>861</v>
      </c>
      <c r="G36" s="39" t="s">
        <v>917</v>
      </c>
      <c r="H36" s="38"/>
    </row>
    <row r="37" spans="1:8" ht="35.25" customHeight="1">
      <c r="A37" s="39">
        <v>29</v>
      </c>
      <c r="B37" s="38" t="s">
        <v>862</v>
      </c>
      <c r="C37" s="39" t="s">
        <v>864</v>
      </c>
      <c r="D37" s="39" t="s">
        <v>872</v>
      </c>
      <c r="E37" s="41">
        <v>10</v>
      </c>
      <c r="F37" s="39" t="s">
        <v>863</v>
      </c>
      <c r="G37" s="37" t="s">
        <v>915</v>
      </c>
      <c r="H37" s="38"/>
    </row>
    <row r="38" spans="1:8" ht="42.75" customHeight="1">
      <c r="A38" s="39">
        <v>30</v>
      </c>
      <c r="B38" s="38" t="s">
        <v>865</v>
      </c>
      <c r="C38" s="39" t="s">
        <v>867</v>
      </c>
      <c r="D38" s="39" t="s">
        <v>872</v>
      </c>
      <c r="E38" s="41">
        <v>24</v>
      </c>
      <c r="F38" s="39" t="s">
        <v>866</v>
      </c>
      <c r="G38" s="39" t="s">
        <v>916</v>
      </c>
      <c r="H38" s="38"/>
    </row>
    <row r="39" spans="1:8" ht="54.75" customHeight="1">
      <c r="A39" s="39">
        <v>31</v>
      </c>
      <c r="B39" s="66" t="s">
        <v>911</v>
      </c>
      <c r="C39" s="39" t="s">
        <v>912</v>
      </c>
      <c r="D39" s="39" t="s">
        <v>872</v>
      </c>
      <c r="E39" s="41">
        <v>202</v>
      </c>
      <c r="F39" s="67" t="s">
        <v>913</v>
      </c>
      <c r="G39" s="38" t="s">
        <v>914</v>
      </c>
      <c r="H39" s="38"/>
    </row>
    <row r="40" spans="1:8" ht="62.25" customHeight="1">
      <c r="A40" s="39">
        <v>32</v>
      </c>
      <c r="B40" s="51" t="s">
        <v>921</v>
      </c>
      <c r="C40" s="68" t="s">
        <v>928</v>
      </c>
      <c r="D40" s="39" t="s">
        <v>872</v>
      </c>
      <c r="E40" s="69">
        <v>13</v>
      </c>
      <c r="F40" s="37" t="s">
        <v>924</v>
      </c>
      <c r="G40" s="37" t="s">
        <v>931</v>
      </c>
      <c r="H40" s="38"/>
    </row>
    <row r="41" spans="1:8" ht="35.25" customHeight="1">
      <c r="A41" s="39">
        <v>33</v>
      </c>
      <c r="B41" s="51" t="s">
        <v>922</v>
      </c>
      <c r="C41" s="68" t="s">
        <v>929</v>
      </c>
      <c r="D41" s="39" t="s">
        <v>872</v>
      </c>
      <c r="E41" s="69">
        <v>15</v>
      </c>
      <c r="F41" s="37" t="s">
        <v>925</v>
      </c>
      <c r="G41" s="37" t="s">
        <v>932</v>
      </c>
      <c r="H41" s="38"/>
    </row>
    <row r="42" spans="1:8" ht="35.25" customHeight="1">
      <c r="A42" s="39">
        <v>34</v>
      </c>
      <c r="B42" s="51" t="s">
        <v>923</v>
      </c>
      <c r="C42" s="68" t="s">
        <v>930</v>
      </c>
      <c r="D42" s="39" t="s">
        <v>872</v>
      </c>
      <c r="E42" s="69">
        <v>14</v>
      </c>
      <c r="F42" s="37" t="s">
        <v>926</v>
      </c>
      <c r="G42" s="37" t="s">
        <v>933</v>
      </c>
      <c r="H42" s="38"/>
    </row>
    <row r="43" spans="1:8" ht="35.25" customHeight="1">
      <c r="A43" s="39">
        <v>35</v>
      </c>
      <c r="B43" s="51" t="s">
        <v>920</v>
      </c>
      <c r="C43" s="68" t="s">
        <v>929</v>
      </c>
      <c r="D43" s="39" t="s">
        <v>872</v>
      </c>
      <c r="E43" s="69">
        <v>15</v>
      </c>
      <c r="F43" s="37" t="s">
        <v>927</v>
      </c>
      <c r="G43" s="37" t="s">
        <v>934</v>
      </c>
      <c r="H43" s="38"/>
    </row>
    <row r="44" spans="1:8" ht="35.25" customHeight="1">
      <c r="A44" s="39">
        <v>36</v>
      </c>
      <c r="B44" s="70" t="s">
        <v>938</v>
      </c>
      <c r="C44" s="67" t="s">
        <v>936</v>
      </c>
      <c r="D44" s="39" t="s">
        <v>937</v>
      </c>
      <c r="E44" s="38"/>
      <c r="F44" s="39" t="s">
        <v>935</v>
      </c>
      <c r="G44" s="38"/>
      <c r="H44" s="38"/>
    </row>
    <row r="45" spans="1:8" ht="35.25" customHeight="1">
      <c r="A45" s="39">
        <v>37</v>
      </c>
      <c r="B45" s="38" t="s">
        <v>941</v>
      </c>
      <c r="C45" s="39" t="s">
        <v>940</v>
      </c>
      <c r="D45" s="39" t="s">
        <v>937</v>
      </c>
      <c r="E45" s="38"/>
      <c r="F45" s="39" t="s">
        <v>939</v>
      </c>
      <c r="G45" s="38"/>
      <c r="H45" s="38"/>
    </row>
    <row r="46" spans="1:8" ht="35.25" customHeight="1">
      <c r="A46" s="39">
        <v>38</v>
      </c>
      <c r="B46" s="38" t="s">
        <v>944</v>
      </c>
      <c r="C46" s="39" t="s">
        <v>943</v>
      </c>
      <c r="D46" s="39" t="s">
        <v>937</v>
      </c>
      <c r="E46" s="38"/>
      <c r="F46" s="39" t="s">
        <v>942</v>
      </c>
      <c r="G46" s="38"/>
      <c r="H46" s="38"/>
    </row>
    <row r="47" spans="1:8" ht="35.25" customHeight="1">
      <c r="A47" s="39">
        <v>39</v>
      </c>
      <c r="B47" s="38" t="s">
        <v>830</v>
      </c>
      <c r="C47" s="39"/>
      <c r="D47" s="39" t="s">
        <v>190</v>
      </c>
      <c r="E47" s="38"/>
      <c r="F47" s="39" t="s">
        <v>831</v>
      </c>
      <c r="G47" s="38" t="s">
        <v>832</v>
      </c>
      <c r="H47" s="38"/>
    </row>
    <row r="48" spans="1:8" ht="20.25" customHeight="1">
      <c r="A48" s="71"/>
      <c r="B48" s="72" t="s">
        <v>868</v>
      </c>
      <c r="C48" s="71"/>
      <c r="D48" s="73"/>
      <c r="E48" s="74">
        <f>SUM(E33+E4)</f>
        <v>5036.429999999999</v>
      </c>
      <c r="F48" s="75"/>
      <c r="G48" s="75"/>
      <c r="H48" s="38"/>
    </row>
    <row r="49" ht="54.75" customHeight="1"/>
    <row r="50" ht="54" customHeight="1"/>
    <row r="51" ht="54" customHeight="1"/>
    <row r="52" ht="86.25" customHeight="1"/>
    <row r="53" ht="71.25" customHeight="1"/>
    <row r="54" ht="57" customHeight="1"/>
    <row r="56" ht="69.75" customHeight="1"/>
    <row r="57" ht="69.75" customHeight="1"/>
    <row r="58" ht="74.25" customHeight="1"/>
    <row r="59" ht="59.25" customHeight="1"/>
    <row r="60" ht="68.25" customHeight="1"/>
    <row r="61" ht="109.5" customHeight="1"/>
    <row r="62" ht="59.25" customHeight="1"/>
    <row r="63" ht="69" customHeight="1"/>
    <row r="64" ht="110.25" customHeight="1"/>
    <row r="65" ht="108.75" customHeight="1"/>
    <row r="66" ht="72" customHeight="1"/>
    <row r="67" ht="74.25" customHeight="1"/>
    <row r="68" ht="59.25" customHeight="1"/>
    <row r="69" ht="59.25" customHeight="1"/>
    <row r="70" ht="59.25" customHeight="1"/>
    <row r="75" ht="37.5" customHeight="1"/>
    <row r="76" ht="36.75" customHeight="1"/>
    <row r="77" ht="36" customHeight="1"/>
    <row r="78" ht="43.5" customHeight="1"/>
    <row r="79" ht="57.75" customHeight="1"/>
    <row r="80" ht="54" customHeight="1"/>
    <row r="81" ht="41.25" customHeight="1"/>
    <row r="82" ht="42.75" customHeight="1"/>
    <row r="83" ht="69.75" customHeight="1"/>
    <row r="84" ht="47.25" customHeight="1"/>
    <row r="85" ht="55.5" customHeight="1"/>
    <row r="86" ht="42" customHeight="1"/>
    <row r="87" ht="38.25" customHeight="1"/>
    <row r="88" ht="58.5" customHeight="1"/>
    <row r="89" ht="53.25" customHeight="1"/>
    <row r="90" ht="36.75" customHeight="1"/>
    <row r="91" ht="58.5" customHeight="1"/>
    <row r="92" ht="60.75" customHeight="1"/>
    <row r="93" ht="26.25" customHeight="1"/>
    <row r="94" ht="30.75" customHeight="1"/>
  </sheetData>
  <sheetProtection/>
  <mergeCells count="3">
    <mergeCell ref="A1:G1"/>
    <mergeCell ref="B4:C4"/>
    <mergeCell ref="B33:C33"/>
  </mergeCells>
  <printOptions horizontalCentered="1"/>
  <pageMargins left="0.17" right="0.17" top="0.31" bottom="0.33" header="0.5" footer="0.31"/>
  <pageSetup horizontalDpi="600" verticalDpi="600" orientation="landscape" paperSize="9" scale="7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2015-05-14T04:35:10Z</cp:lastPrinted>
  <dcterms:created xsi:type="dcterms:W3CDTF">2012-05-29T08:03:29Z</dcterms:created>
  <dcterms:modified xsi:type="dcterms:W3CDTF">2015-06-17T07:46:57Z</dcterms:modified>
  <cp:category/>
  <cp:version/>
  <cp:contentType/>
  <cp:contentStatus/>
</cp:coreProperties>
</file>